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-Sở xây dựng\03-Phòng PTĐT\13-BC thông tin nhà ở, thị trường BĐS-BXD\Quý III-2024\BC các Sở, ban ngành\Huyện Kim bảng\"/>
    </mc:Choice>
  </mc:AlternateContent>
  <xr:revisionPtr revIDLastSave="0" documentId="13_ncr:1_{C29EE659-ED0D-4B7D-9FE1-46FA62C0A651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Biểu 14" sheetId="1" r:id="rId1"/>
    <sheet name="Biểu 15" sheetId="5" r:id="rId2"/>
    <sheet name="Biểu 19" sheetId="6" r:id="rId3"/>
    <sheet name="Biểu 21" sheetId="4" r:id="rId4"/>
    <sheet name="Biểu 23" sheetId="2" r:id="rId5"/>
    <sheet name="Sheet3" sheetId="3" r:id="rId6"/>
  </sheets>
  <definedNames>
    <definedName name="chuong_pl_21" localSheetId="3">'Biểu 21'!$A$1</definedName>
    <definedName name="chuong_pl_21_name" localSheetId="3">'Biểu 21'!$A$2</definedName>
    <definedName name="_xlnm.Print_Area" localSheetId="1">'Biểu 15'!$A$1:$J$10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5" l="1"/>
  <c r="E10" i="5"/>
  <c r="G10" i="5"/>
  <c r="H10" i="5"/>
  <c r="J10" i="5"/>
  <c r="I111" i="4" l="1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86" i="4"/>
  <c r="D87" i="4"/>
  <c r="D88" i="4"/>
  <c r="D90" i="4"/>
  <c r="D91" i="4"/>
  <c r="D93" i="4"/>
  <c r="D95" i="4"/>
  <c r="D96" i="4"/>
  <c r="D97" i="4"/>
  <c r="D98" i="4"/>
  <c r="D99" i="4"/>
  <c r="D100" i="4"/>
  <c r="D101" i="4"/>
  <c r="D102" i="4"/>
  <c r="K111" i="4"/>
  <c r="H42" i="1" l="1"/>
  <c r="H41" i="1"/>
  <c r="H40" i="1"/>
  <c r="H39" i="1"/>
  <c r="H38" i="1"/>
  <c r="H37" i="1"/>
  <c r="H36" i="1"/>
  <c r="H35" i="1"/>
  <c r="H34" i="1"/>
  <c r="H33" i="1"/>
  <c r="H32" i="1"/>
  <c r="H28" i="1" l="1"/>
  <c r="H23" i="1"/>
  <c r="H22" i="1"/>
  <c r="H21" i="1"/>
  <c r="H19" i="1"/>
  <c r="H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D7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DT cấp GCN nhiều hơn 11 m2 so với DT bản đồ địa chính
</t>
        </r>
      </text>
    </comment>
  </commentList>
</comments>
</file>

<file path=xl/sharedStrings.xml><?xml version="1.0" encoding="utf-8"?>
<sst xmlns="http://schemas.openxmlformats.org/spreadsheetml/2006/main" count="598" uniqueCount="495">
  <si>
    <t>THÔNG TIN, DỮ LIỆU, GIÁ TRỊ GIAO DỊCH BĐS THÔNG QUA HOẠT ĐỘNG CÔNG CHỨNG, CHỨNG THỰC TRÊN ĐỊA BÀN</t>
  </si>
  <si>
    <t>STT</t>
  </si>
  <si>
    <t>Loại hình bất động sản</t>
  </si>
  <si>
    <t>Thông tin về hợp đồng</t>
  </si>
  <si>
    <t>Số, ký hiệu hợp đồng mua bán, cho thuê</t>
  </si>
  <si>
    <t>Số căn cước của bên bán</t>
  </si>
  <si>
    <t>Số căn cước của bên mua</t>
  </si>
  <si>
    <t>Giá trị hợp đồng</t>
  </si>
  <si>
    <t>Loại hình giao dịch</t>
  </si>
  <si>
    <t>Mua bán, chuyển nhượng hợp đồng, cho thuê, cho thuê lại, cho thuê mua BĐS</t>
  </si>
  <si>
    <t>Công chứng/chứng thực</t>
  </si>
  <si>
    <t>BẤT ĐỘNG SẢN NHÀ Ở</t>
  </si>
  <si>
    <t>NHÀ Ở THƯƠNG MẠI</t>
  </si>
  <si>
    <t>Nhà ở riêng lẻ (nhà ở độc lập, biệt thự, liền kề)</t>
  </si>
  <si>
    <t>Chung cư</t>
  </si>
  <si>
    <t>1.1.1</t>
  </si>
  <si>
    <t>1.1</t>
  </si>
  <si>
    <t>1.1.2</t>
  </si>
  <si>
    <t>Đất ở (theo hình thức phân lô, bán nền)</t>
  </si>
  <si>
    <t>1.1.3</t>
  </si>
  <si>
    <t>1.2</t>
  </si>
  <si>
    <t>1.2.1</t>
  </si>
  <si>
    <t>Nhà ở riêng lẻ</t>
  </si>
  <si>
    <t>1.2.2</t>
  </si>
  <si>
    <t>1.3</t>
  </si>
  <si>
    <t>NHÀ Ở XÃ HỘI</t>
  </si>
  <si>
    <t>NHÀ Ở CÔNG NHÂN TẠI KHU CÔNG NGHIỆP, KHU CHẾ XUẤT</t>
  </si>
  <si>
    <t>Nhà chung cư</t>
  </si>
  <si>
    <t>CÔNG TRÌNH THƯƠNG MẠI, DỊCH VỤ, VĂN PHÒNG, TRUNG TÂM THƯƠNG MẠI</t>
  </si>
  <si>
    <t>Văn phòng</t>
  </si>
  <si>
    <t>Trung tâm thương mại</t>
  </si>
  <si>
    <t>Văn phòng kết hợp lưu trú</t>
  </si>
  <si>
    <t>Căn hộ lưu trú</t>
  </si>
  <si>
    <t>BẤT ĐỘNG SẢN NGHỈ DƯỠNG</t>
  </si>
  <si>
    <t>Biệt thự nghỉ dưỡng</t>
  </si>
  <si>
    <t>Căn hộ du lịch</t>
  </si>
  <si>
    <t>2.1</t>
  </si>
  <si>
    <t>2.2</t>
  </si>
  <si>
    <t>2.3</t>
  </si>
  <si>
    <t>2.4</t>
  </si>
  <si>
    <t>3.1</t>
  </si>
  <si>
    <t>3.2</t>
  </si>
  <si>
    <t>BẤT ĐỘNG DẢN CÔNG NGHIỆP</t>
  </si>
  <si>
    <t>Nhà xưởng sản xuất</t>
  </si>
  <si>
    <t>Đất (dùng cho mục đích sản xuất, kinh doanh tại khu công nghiệp)</t>
  </si>
  <si>
    <t>4.1</t>
  </si>
  <si>
    <t>4.2</t>
  </si>
  <si>
    <r>
      <t xml:space="preserve">Số lượng </t>
    </r>
    <r>
      <rPr>
        <sz val="11"/>
        <color theme="1"/>
        <rFont val="Times New Roman"/>
        <family val="1"/>
      </rPr>
      <t>(căn, lô, phòng)</t>
    </r>
  </si>
  <si>
    <r>
      <t xml:space="preserve">Diện tích </t>
    </r>
    <r>
      <rPr>
        <sz val="11"/>
        <color theme="1"/>
        <rFont val="Times New Roman"/>
        <family val="1"/>
      </rPr>
      <t>(m2)</t>
    </r>
  </si>
  <si>
    <r>
      <t xml:space="preserve">Giá bán BĐS/m2 </t>
    </r>
    <r>
      <rPr>
        <sz val="11"/>
        <color theme="1"/>
        <rFont val="Times New Roman"/>
        <family val="1"/>
      </rPr>
      <t>(triệu đồng)</t>
    </r>
  </si>
  <si>
    <r>
      <t xml:space="preserve">Giá trị hợp đồng mua, bán </t>
    </r>
    <r>
      <rPr>
        <sz val="11"/>
        <color theme="1"/>
        <rFont val="Times New Roman"/>
        <family val="1"/>
      </rPr>
      <t>(không bao gồm thuế, phí chuyển nhượng)</t>
    </r>
  </si>
  <si>
    <t>Biều mẫu số 14</t>
  </si>
  <si>
    <t>THÔNG TIN, DỮ LIỆU VỀ CHƯƠNG TRÌNH HỖ TRỢ NHÀ Ở TRÊN ĐỊA BÀN THEO CHƯƠNG TRÌNH MỤC TIÊU QUỐC GIA VÀ CÁC CHƯƠNG TRÌNH HỖ TRỢ VỀ NHÀ Ở KHÁC THEO QUY ĐỊNH PHÁP LUẬT</t>
  </si>
  <si>
    <t>Kỳ cung cấp: Quý III</t>
  </si>
  <si>
    <t>TT</t>
  </si>
  <si>
    <t>Tên chương trình hỗ trợ</t>
  </si>
  <si>
    <t>Thực hiện trên địa bàn (xã Thanh Sơn)</t>
  </si>
  <si>
    <t>Thông tin cá nhân được hỗ trợ</t>
  </si>
  <si>
    <t>Họ và tên</t>
  </si>
  <si>
    <t>Số căn cước</t>
  </si>
  <si>
    <t>Địa chỉ</t>
  </si>
  <si>
    <t>Kỳ báo cáo: Ngay sau khi phát sinh giao dịch; Quý III</t>
  </si>
  <si>
    <t>Xã Nguyễn Úy</t>
  </si>
  <si>
    <t>30/2024</t>
  </si>
  <si>
    <t>Chuyển nhượng</t>
  </si>
  <si>
    <t>Chứng thực</t>
  </si>
  <si>
    <t>38/2024</t>
  </si>
  <si>
    <t>Đất ở</t>
  </si>
  <si>
    <t>Xã Văn Xá</t>
  </si>
  <si>
    <t>Dương Văn Bình</t>
  </si>
  <si>
    <t>113/2024</t>
  </si>
  <si>
    <t>Nguyễn Văn hảo</t>
  </si>
  <si>
    <t>117/2024</t>
  </si>
  <si>
    <t>Xã Tân Sơn</t>
  </si>
  <si>
    <t>Ông Lê Thanh Hà</t>
  </si>
  <si>
    <t>035091012349</t>
  </si>
  <si>
    <t>035067007277</t>
  </si>
  <si>
    <t>Ông Kiều Minh Quân</t>
  </si>
  <si>
    <t>035062001896</t>
  </si>
  <si>
    <t>022099000009</t>
  </si>
  <si>
    <t>Ông Lê Văn Đức</t>
  </si>
  <si>
    <t>035082002260</t>
  </si>
  <si>
    <t>035085010884</t>
  </si>
  <si>
    <t>Xã Đại Cương</t>
  </si>
  <si>
    <t>05</t>
  </si>
  <si>
    <t>01</t>
  </si>
  <si>
    <t>06</t>
  </si>
  <si>
    <t>Xã Nhật Tựu</t>
  </si>
  <si>
    <t>03-SCT/HĐ.GD</t>
  </si>
  <si>
    <t>35096005042
'035197000036</t>
  </si>
  <si>
    <t>17-SCT/HĐ.GD</t>
  </si>
  <si>
    <t xml:space="preserve">Hợp đồng cho thuê mặt bằng </t>
  </si>
  <si>
    <t>Hoàng Văn Hoàn</t>
  </si>
  <si>
    <t>179/2024</t>
  </si>
  <si>
    <t>035047005420</t>
  </si>
  <si>
    <t>035083004825</t>
  </si>
  <si>
    <t>Kiều Văn Tư</t>
  </si>
  <si>
    <t>180/2024</t>
  </si>
  <si>
    <t>035073003434</t>
  </si>
  <si>
    <t>035064002411</t>
  </si>
  <si>
    <t>Kiều Thị Hợp</t>
  </si>
  <si>
    <t>192/2024</t>
  </si>
  <si>
    <t>035148007449</t>
  </si>
  <si>
    <t>035065008247</t>
  </si>
  <si>
    <t>Hà Trọng Đoàn</t>
  </si>
  <si>
    <t>195/2024</t>
  </si>
  <si>
    <t>035085001015</t>
  </si>
  <si>
    <t>Nguyễn Văn Khiển</t>
  </si>
  <si>
    <t>205/2024</t>
  </si>
  <si>
    <t>035074003411</t>
  </si>
  <si>
    <t>035084005135</t>
  </si>
  <si>
    <t>207/2024</t>
  </si>
  <si>
    <t>035091003868</t>
  </si>
  <si>
    <t>Hồ Mạnh Hùng</t>
  </si>
  <si>
    <t>209/2024</t>
  </si>
  <si>
    <t>035088000186</t>
  </si>
  <si>
    <t>035077006088</t>
  </si>
  <si>
    <t>Phạm Văn Thắng</t>
  </si>
  <si>
    <t>216/2024</t>
  </si>
  <si>
    <t>035073010780</t>
  </si>
  <si>
    <t>035086009196</t>
  </si>
  <si>
    <t>Vũ Mơ Tư</t>
  </si>
  <si>
    <t>217/2024</t>
  </si>
  <si>
    <t>035082004834</t>
  </si>
  <si>
    <t>035072010118</t>
  </si>
  <si>
    <t>Hoàng Văn Quân</t>
  </si>
  <si>
    <t>226/2024</t>
  </si>
  <si>
    <t>035056006371</t>
  </si>
  <si>
    <t>035080010906</t>
  </si>
  <si>
    <t>Xã Lê Hồ</t>
  </si>
  <si>
    <t>Chi nhánh điều hành dầu khí trong nước (PVEP-POC) hỗ trợ xây nhà cho người khó khăn</t>
  </si>
  <si>
    <t>xã Nhật Tân</t>
  </si>
  <si>
    <t>Nguyễn Phi Dũng</t>
  </si>
  <si>
    <t>035051004721</t>
  </si>
  <si>
    <t>Thôn 1</t>
  </si>
  <si>
    <t>xã Đại Cương</t>
  </si>
  <si>
    <t>Dương Minh Sinh</t>
  </si>
  <si>
    <t>035048004779</t>
  </si>
  <si>
    <t>thôn Dương Cương</t>
  </si>
  <si>
    <t xml:space="preserve">                                   Biểu mẫu số 23</t>
  </si>
  <si>
    <t>Cộng</t>
  </si>
  <si>
    <t>035173003542</t>
  </si>
  <si>
    <t>Lê Thị Từ</t>
  </si>
  <si>
    <t>035098001574</t>
  </si>
  <si>
    <t>Kiều Văn Cường</t>
  </si>
  <si>
    <t>035056001999</t>
  </si>
  <si>
    <t>Vũ Văn Luyến</t>
  </si>
  <si>
    <t>035085008643</t>
  </si>
  <si>
    <t>Vũ Thanh Kiếm</t>
  </si>
  <si>
    <t>035148000259</t>
  </si>
  <si>
    <t>Phạm Thị Hảnh</t>
  </si>
  <si>
    <t>035072007602</t>
  </si>
  <si>
    <t>Trần Văn Sinh</t>
  </si>
  <si>
    <t>035089001092</t>
  </si>
  <si>
    <t>Vũ Mạnh Tuấn</t>
  </si>
  <si>
    <t>TĐC Tượng Lĩnh</t>
  </si>
  <si>
    <t>035165000586</t>
  </si>
  <si>
    <t>Phạm Thị Đua </t>
  </si>
  <si>
    <t>035097007020</t>
  </si>
  <si>
    <t>NGUYỄN VĂN QUYẾT</t>
  </si>
  <si>
    <t>035055007595</t>
  </si>
  <si>
    <t>ĐỖ VĂN NHẬN</t>
  </si>
  <si>
    <t>035085004976</t>
  </si>
  <si>
    <t>ĐỖ VĂN LƯU</t>
  </si>
  <si>
    <t>035177002608</t>
  </si>
  <si>
    <t>ĐỖ THỊ OANH</t>
  </si>
  <si>
    <t>035089005097</t>
  </si>
  <si>
    <t>NGUYỄN VĂN GIỎI</t>
  </si>
  <si>
    <t>035087005713</t>
  </si>
  <si>
    <t>NGUYỄN TRƯỜNG GIANG</t>
  </si>
  <si>
    <t>035062000328</t>
  </si>
  <si>
    <t>NGUYỄN VĂN NHUÊ</t>
  </si>
  <si>
    <t>035174001744</t>
  </si>
  <si>
    <t>PHAN THỊ KIM</t>
  </si>
  <si>
    <t>035151007406</t>
  </si>
  <si>
    <t>TRỊNH THỊ CẦN</t>
  </si>
  <si>
    <t>035072003205</t>
  </si>
  <si>
    <t>NGUYỄN VĂN TRƯỜNG</t>
  </si>
  <si>
    <t>035092002503</t>
  </si>
  <si>
    <t>ĐOÀN VĂN TÚ</t>
  </si>
  <si>
    <t>035063003198</t>
  </si>
  <si>
    <t>ĐOÀN VĂN TUẤN</t>
  </si>
  <si>
    <t>035202005020</t>
  </si>
  <si>
    <t>NGUYỄN VĂN ĐOÀN</t>
  </si>
  <si>
    <t>TĐC Tân Sơn</t>
  </si>
  <si>
    <t>035081003891</t>
  </si>
  <si>
    <t>NGUYỄN VĂN ĐÔNG</t>
  </si>
  <si>
    <t>ông Trần Văn Khánh</t>
  </si>
  <si>
    <t>ông Lê Văn Độ (bà là Lê Thị Thơm)</t>
  </si>
  <si>
    <t xml:space="preserve">ông Đoàn Văn Hải </t>
  </si>
  <si>
    <t>bà Đoàn Thị Cài</t>
  </si>
  <si>
    <t>ông Trịnh Viết Đắc (bà Bùi Thị Mai)</t>
  </si>
  <si>
    <t>Bà Phạm Thị Long</t>
  </si>
  <si>
    <t>Bà Bùi Thị Phương Liên</t>
  </si>
  <si>
    <t>Ông Hà Thanh Tĩnh bà Cao Thị Thìn</t>
  </si>
  <si>
    <t>Ông Lê Đức Minh</t>
  </si>
  <si>
    <t>Lê Văn Tuyển</t>
  </si>
  <si>
    <t>Lê Thị Phương Nhân</t>
  </si>
  <si>
    <t>Hộ bà Lê Thị Hồng Đạo</t>
  </si>
  <si>
    <t>Ông Lê Văn Minh</t>
  </si>
  <si>
    <t>Ông Trần Tường Đại</t>
  </si>
  <si>
    <t>Ông Trần Văn Toàn và bà Hoàng Thu Hoài</t>
  </si>
  <si>
    <t>Ông Mai Quang Kỳ và bà Đinh Thị Luyến</t>
  </si>
  <si>
    <t>Trương Thị Lan Hương</t>
  </si>
  <si>
    <t>Hộ bà Lê Thị Lan</t>
  </si>
  <si>
    <t>Hộ ông Lại Ngọc Minh (Đinh Thị Thu Huyền)</t>
  </si>
  <si>
    <t>Ông Hoàng Anh Dũng và bà Trần Thị Hoài</t>
  </si>
  <si>
    <t>Ông Trần Hữu Dư và bà Nguyễn Thị Liên</t>
  </si>
  <si>
    <t>Hộ bà Phạm Thị Len</t>
  </si>
  <si>
    <t>Ông Nguyễn Văn Quân</t>
  </si>
  <si>
    <t>ông Dương Văn Quyết (vợ là bà Dương Thị Trang)</t>
  </si>
  <si>
    <t xml:space="preserve">Bà Lê Thị Liên ông Hoàng Minh Cung; </t>
  </si>
  <si>
    <t xml:space="preserve">hộ ông Nguyễn Văn Thắng </t>
  </si>
  <si>
    <t xml:space="preserve">hộ bà Nguyễn Thị Hương </t>
  </si>
  <si>
    <t>Hộ bà Trần Thị Ca</t>
  </si>
  <si>
    <t>hộ ông Nguyễn Đức Hiệp (Bùi Thúy Hằng)</t>
  </si>
  <si>
    <t>hộ ông Nguyễn Mạnh Hải (Cao Lệ Quyên)</t>
  </si>
  <si>
    <t>hộ Ông Nguyễn Mạnh Hùng và bà Trương Thị Hà</t>
  </si>
  <si>
    <t>hộ ông Nguyễn Ngọc Điệp (Hồ Thị Trang)</t>
  </si>
  <si>
    <t>TĐC  Ba Sao</t>
  </si>
  <si>
    <t>Hộ ông Nguyễn Hữu Dương (Phạm Thị Tư)</t>
  </si>
  <si>
    <t>035068002242</t>
  </si>
  <si>
    <t>Hộ ông Đỗ Văn Nghiên và Bà Nguyễn Thị Liễu</t>
  </si>
  <si>
    <t>035203003538</t>
  </si>
  <si>
    <t>Tạ Văn Thanh, Tạ Thị Trang, Đặng Thị Huyền, Đỗ Thị Nhiên đại diện hàng thừa kế (Ông Tạ Văn Thế - đã chết)</t>
  </si>
  <si>
    <t>035067006279</t>
  </si>
  <si>
    <t>Ông Bùi Văn Thực và bà Nguyễn Thị Hòa</t>
  </si>
  <si>
    <t>035057001156</t>
  </si>
  <si>
    <t>Hộ ông Nguyễn Văn Đĩnh và bà Nguyễn Thị Đoan</t>
  </si>
  <si>
    <t>035073000941</t>
  </si>
  <si>
    <t>Hộ ông Nguyễn Văn Chiểu và bà Chu Thị Quyên +</t>
  </si>
  <si>
    <t>Hộ ông Nguyễn Văn Chiểu và bà Chu Thị Quyên</t>
  </si>
  <si>
    <t>035188008139</t>
  </si>
  <si>
    <t>Bà Lê Thị Lan Hương</t>
  </si>
  <si>
    <t>035089012862</t>
  </si>
  <si>
    <t>Ông Nguyễn Chí Luân và bà Bạch Thị Hà</t>
  </si>
  <si>
    <t>035092000331</t>
  </si>
  <si>
    <t>Ông Hồ Đức Giang và bà Nguyễn Thị Thúy</t>
  </si>
  <si>
    <t>035173008750</t>
  </si>
  <si>
    <t xml:space="preserve"> Bà Đinh Thị Lâm +</t>
  </si>
  <si>
    <t xml:space="preserve"> Bà Đinh Thị Lâm</t>
  </si>
  <si>
    <t>035091012267</t>
  </si>
  <si>
    <t>Ông Nguyễn Văn Việt</t>
  </si>
  <si>
    <t>035153004691</t>
  </si>
  <si>
    <t>Bà Phạm Thị Khà</t>
  </si>
  <si>
    <t>035203000627</t>
  </si>
  <si>
    <t>Ông Lê Việt Hải</t>
  </si>
  <si>
    <t>035097001174</t>
  </si>
  <si>
    <t>Ông Lê Việt Trung</t>
  </si>
  <si>
    <t>035083007706</t>
  </si>
  <si>
    <t>Ông Lê Văn Trí +</t>
  </si>
  <si>
    <t>Ông Lê Văn Trí</t>
  </si>
  <si>
    <t>035088009265</t>
  </si>
  <si>
    <t>Ông Phạm Văn Thành</t>
  </si>
  <si>
    <t>035060010272</t>
  </si>
  <si>
    <t>Hộ ông Phạm Văn Chung và bà Vũ Thị Lạng</t>
  </si>
  <si>
    <t>035303003970</t>
  </si>
  <si>
    <t>Bà Trần Thị Hải Anh</t>
  </si>
  <si>
    <t>035070002058</t>
  </si>
  <si>
    <t>Hộ Bà Bùi Thị Thủy và ông Trần Văn Hà</t>
  </si>
  <si>
    <t>035196008486</t>
  </si>
  <si>
    <t>Bà Tạ Thúy Hằng</t>
  </si>
  <si>
    <t>035090004848</t>
  </si>
  <si>
    <t>Ông Đỗ Mạnh Thùy</t>
  </si>
  <si>
    <t>035090008372</t>
  </si>
  <si>
    <t>Ông Đỗ Đình Hoàng</t>
  </si>
  <si>
    <t>035172002879</t>
  </si>
  <si>
    <t>Bà Phạm Thị Hạ</t>
  </si>
  <si>
    <t>035086003997</t>
  </si>
  <si>
    <t>Ông Phạm Văn Cương</t>
  </si>
  <si>
    <t>035179004942</t>
  </si>
  <si>
    <t>Bà Phạm Thị Nhài</t>
  </si>
  <si>
    <t>TĐC Khả Phong</t>
  </si>
  <si>
    <t>035078008884</t>
  </si>
  <si>
    <t xml:space="preserve">Ông Đỗ Văn Hải </t>
  </si>
  <si>
    <t>BÀ LÊ THỊ THƠM</t>
  </si>
  <si>
    <t>035186002040</t>
  </si>
  <si>
    <t>BÀ LÊ THỊ HẢI</t>
  </si>
  <si>
    <t>035165000958</t>
  </si>
  <si>
    <t>BÀ LÊ THỊ VIỆT</t>
  </si>
  <si>
    <t>035085010036</t>
  </si>
  <si>
    <t>ÔNG VŨ TRƯỜNG GIANG</t>
  </si>
  <si>
    <t>035088001929</t>
  </si>
  <si>
    <t>ÔNG TRƯƠNG VĂN ĐÀN</t>
  </si>
  <si>
    <t>037181003860</t>
  </si>
  <si>
    <t>BÀ LƯƠNG THỊ LAN PHƯƠNG</t>
  </si>
  <si>
    <t>035089010002</t>
  </si>
  <si>
    <t>ÔNG LÊ VĂN ĐOÀN</t>
  </si>
  <si>
    <t>035152001452</t>
  </si>
  <si>
    <t>BÀ LÊ THỊ HÀNH</t>
  </si>
  <si>
    <t>035087012534</t>
  </si>
  <si>
    <t>ÔNG LÊ TIẾN TƯỞNG</t>
  </si>
  <si>
    <t>035081001318</t>
  </si>
  <si>
    <t>ÔNG LÊ ĐÌNH CÔNG</t>
  </si>
  <si>
    <t>035055001528</t>
  </si>
  <si>
    <t>ÔNG LÊ VĂN PHƯƠNG</t>
  </si>
  <si>
    <t>035179006599</t>
  </si>
  <si>
    <t>BÀ LÊ THỊ HẰNG</t>
  </si>
  <si>
    <t>035087000664</t>
  </si>
  <si>
    <t>ÔNG LÊ VĂN NGHĨA</t>
  </si>
  <si>
    <t>TĐC Quế -VT2</t>
  </si>
  <si>
    <r>
      <t>(m</t>
    </r>
    <r>
      <rPr>
        <b/>
        <vertAlign val="super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)</t>
    </r>
  </si>
  <si>
    <t>Diện tích</t>
  </si>
  <si>
    <t>Số lượng (căn, phòng, lô)</t>
  </si>
  <si>
    <t>Hình thức bố trí khác</t>
  </si>
  <si>
    <t>Theo dự án nhà ở tái định cư</t>
  </si>
  <si>
    <t>Bố trí nhà ở xã hội</t>
  </si>
  <si>
    <t>Mua/đặt hàng nhà ở thương mại</t>
  </si>
  <si>
    <t>Ghi chú</t>
  </si>
  <si>
    <t>Số lượng, diện tích nhà ở tái định cư</t>
  </si>
  <si>
    <t>Hình thức bố trí nhà ở tái định cư</t>
  </si>
  <si>
    <t>Thông tin về đối tượng thuộc trường hợp được tái định cư</t>
  </si>
  <si>
    <t>Loại hình nhà ở</t>
  </si>
  <si>
    <t>Kỳ cung cấp: Quý</t>
  </si>
  <si>
    <t>THÔNG TIN, DỮ LIỆU VỀ NHÀ Ở PHỤC VỤ TÁI ĐỊNH CƯ</t>
  </si>
  <si>
    <t>Biểu mẫu số 21</t>
  </si>
  <si>
    <t>Tổng cộng</t>
  </si>
  <si>
    <t>(10)</t>
  </si>
  <si>
    <t>(9)</t>
  </si>
  <si>
    <t>(8)</t>
  </si>
  <si>
    <t>(7)</t>
  </si>
  <si>
    <t>(6)</t>
  </si>
  <si>
    <t>(5)</t>
  </si>
  <si>
    <t>(4)</t>
  </si>
  <si>
    <t>(3)</t>
  </si>
  <si>
    <t>(2)</t>
  </si>
  <si>
    <t>(1)</t>
  </si>
  <si>
    <r>
      <rPr>
        <b/>
        <sz val="14"/>
        <color indexed="8"/>
        <rFont val="Times New Roman"/>
        <family val="1"/>
      </rPr>
      <t>Diện tích</t>
    </r>
    <r>
      <rPr>
        <sz val="11"/>
        <color theme="1"/>
        <rFont val="Calibri"/>
        <family val="2"/>
        <scheme val="minor"/>
      </rPr>
      <t xml:space="preserve"> (m2)</t>
    </r>
  </si>
  <si>
    <r>
      <rPr>
        <b/>
        <sz val="14"/>
        <color indexed="8"/>
        <rFont val="Times New Roman"/>
        <family val="1"/>
      </rPr>
      <t>Số lượng</t>
    </r>
    <r>
      <rPr>
        <sz val="11"/>
        <color theme="1"/>
        <rFont val="Calibri"/>
        <family val="2"/>
        <scheme val="minor"/>
      </rPr>
      <t xml:space="preserve"> (lô đất)</t>
    </r>
  </si>
  <si>
    <r>
      <rPr>
        <b/>
        <sz val="14"/>
        <color indexed="8"/>
        <rFont val="Times New Roman"/>
        <family val="1"/>
      </rPr>
      <t>Giá trúng đấu giá/m2</t>
    </r>
    <r>
      <rPr>
        <sz val="11"/>
        <color theme="1"/>
        <rFont val="Calibri"/>
        <family val="2"/>
        <scheme val="minor"/>
      </rPr>
      <t xml:space="preserve"> (triệu đồng)</t>
    </r>
  </si>
  <si>
    <t>Lũy kế lượng đất ở đã thực hiện đấu giá thành công</t>
  </si>
  <si>
    <t>Đất ở đã thực hiện đấu giá thành công trong kỳ báo cáo</t>
  </si>
  <si>
    <t>Lượng đất ở đưa vào đấu giá trong kỳ báo cáo</t>
  </si>
  <si>
    <t>Chủ đầu tư dự án</t>
  </si>
  <si>
    <t>Tên dự án đầu tư xây dựng kết cấu hạ tầng khu nhà ở sử dụng vốn đầu tư công</t>
  </si>
  <si>
    <t>THÔNG TIN, DỮ LIỆU VỀ ĐẤT Ở ĐỂ ĐẤU GIÁ VÀ TÌNH HÌNH ĐẤU GIÁ ĐẤT Ở CỦA CÁC DỰ ÁN ĐẦU TƯ CÔNG XÂY DỰNG KẾT CẤU HẠ TẦNG KHU NHÀ Ở ĐỂ ĐẤU GIÁ QUYỂN SỬ DỤNG ĐẤT CHO CÁ NHÂN TỰ XÂY DỰNG NHÀ Ở</t>
  </si>
  <si>
    <t>Biểu mẫu số 15</t>
  </si>
  <si>
    <t>Kỳ cung cấp: Quý III/2024</t>
  </si>
  <si>
    <t>1. Đơn vị báo cáo: UBND tỉnh Hà Nam</t>
  </si>
  <si>
    <t>2. Đơn vị tiếp nhận báo cáo: Bộ Xây dựng</t>
  </si>
  <si>
    <t>Biểu mẫu số 19</t>
  </si>
  <si>
    <t>THÔNG TIN, DỮ LIỆU VỀ CÁ NHÂN ĐÃ ĐƯỢC MUA, THUÊ MUA, THUÊ NHÀ Ở XÃ HỘI TRÊN ĐỊA BÀN TỈNH</t>
  </si>
  <si>
    <t>Tên dự án</t>
  </si>
  <si>
    <t>Địa điểm dự án</t>
  </si>
  <si>
    <t>Họ và tên người được mua/thuê mua</t>
  </si>
  <si>
    <t>Địa chỉ đăng ký thường trú</t>
  </si>
  <si>
    <t>Căn cước công dân/số định danh cá nhân</t>
  </si>
  <si>
    <t>Những người có tên trong hộ gia đình</t>
  </si>
  <si>
    <t>Hình thức mua, thuê mua, thuê nhà ở xã hội</t>
  </si>
  <si>
    <t>Mua</t>
  </si>
  <si>
    <t>Thuê mua</t>
  </si>
  <si>
    <t>Thuê</t>
  </si>
  <si>
    <t>Lê Thị Tình</t>
  </si>
  <si>
    <t>Trần Thị Tính</t>
  </si>
  <si>
    <t>Nguyễn Văn Việt</t>
  </si>
  <si>
    <t>Vũ Thị Huân</t>
  </si>
  <si>
    <t>Hồ Thị Thúy</t>
  </si>
  <si>
    <t>Hồ Văn Hảo</t>
  </si>
  <si>
    <t>Nguyễn Hồng Nhung</t>
  </si>
  <si>
    <t>Bùi Văn Cung</t>
  </si>
  <si>
    <t>Hồ Hữu Tuấn</t>
  </si>
  <si>
    <t>Phạm Thị Lý</t>
  </si>
  <si>
    <t>Nguyễn Quốc Việt</t>
  </si>
  <si>
    <t>Nguyễn Minh Châu</t>
  </si>
  <si>
    <t>Nguyễn Thanh Bình</t>
  </si>
  <si>
    <t>Nguyễn Tiến Đức</t>
  </si>
  <si>
    <t>Nguyễn Thị Hồng Hạnh</t>
  </si>
  <si>
    <t>Trần Thị Hồng Nhung</t>
  </si>
  <si>
    <t>Nguyễn Quang Minh</t>
  </si>
  <si>
    <t>Nguyễn Ngọc Yến Nhi</t>
  </si>
  <si>
    <t>Thái Đình Tuấn</t>
  </si>
  <si>
    <t>Thái Vũ Hà Thanh</t>
  </si>
  <si>
    <t>Thái Đức Trí</t>
  </si>
  <si>
    <t>Dương Mạnh Hùng</t>
  </si>
  <si>
    <t>Dương Thị Mỹ Hiền</t>
  </si>
  <si>
    <t>Đỗ Thị Thảo</t>
  </si>
  <si>
    <t>Hồ Huệ Anh</t>
  </si>
  <si>
    <t>Hồ Xuân Phúc</t>
  </si>
  <si>
    <t>Hồ Tấn Tài</t>
  </si>
  <si>
    <t>Vũ Văn Hiệu</t>
  </si>
  <si>
    <t>Vũ Ngọc Hân</t>
  </si>
  <si>
    <t>Vũ Huyền Anh</t>
  </si>
  <si>
    <t>Vũ Việt Anh</t>
  </si>
  <si>
    <t>Đỗ Thị Dung</t>
  </si>
  <si>
    <t>Bùi Lan Hương</t>
  </si>
  <si>
    <t>Bùi Hương Lan</t>
  </si>
  <si>
    <t>Dương Thị Hoa</t>
  </si>
  <si>
    <t>Hồ Văn Tú</t>
  </si>
  <si>
    <t>Hồ Thành Đạt</t>
  </si>
  <si>
    <t>Chu Văn Tuân</t>
  </si>
  <si>
    <t>Chu Nhật Anh</t>
  </si>
  <si>
    <t>Chu Minh Nhât</t>
  </si>
  <si>
    <t>Trương Thị Hồng Nhung</t>
  </si>
  <si>
    <t>Nguyễn Thị Huyền Diệu</t>
  </si>
  <si>
    <t>035183008262</t>
  </si>
  <si>
    <t>035183008697</t>
  </si>
  <si>
    <t>035074002422</t>
  </si>
  <si>
    <t>035093007307</t>
  </si>
  <si>
    <t>040191034093</t>
  </si>
  <si>
    <t>035186010536</t>
  </si>
  <si>
    <t>035082003584</t>
  </si>
  <si>
    <t>035183009968</t>
  </si>
  <si>
    <t>035092002294</t>
  </si>
  <si>
    <t>035194002876</t>
  </si>
  <si>
    <t>019198000123</t>
  </si>
  <si>
    <t>035093000348</t>
  </si>
  <si>
    <t>035091013984</t>
  </si>
  <si>
    <t>035194008543</t>
  </si>
  <si>
    <t>035083008346</t>
  </si>
  <si>
    <t>035191006688</t>
  </si>
  <si>
    <t>035192003838</t>
  </si>
  <si>
    <t>035092000642</t>
  </si>
  <si>
    <t>035201003065</t>
  </si>
  <si>
    <t xml:space="preserve"> </t>
  </si>
  <si>
    <t>Duy Tiên</t>
  </si>
  <si>
    <t>Kim Bảng</t>
  </si>
  <si>
    <t>Phủ Lý</t>
  </si>
  <si>
    <t>thị xã Duy Tiên</t>
  </si>
  <si>
    <t>huyện Kim Bảng</t>
  </si>
  <si>
    <t>thành phố Phủ Lý</t>
  </si>
  <si>
    <t>Dự án đầu tư xây dựng Khu dịch vụ, nhà công nhân Khu công nghiệp Đồng Văn IV, huyện Kim Bảng</t>
  </si>
  <si>
    <t>Huyện Kim Bảng</t>
  </si>
  <si>
    <t>Mai Văn Cảnh</t>
  </si>
  <si>
    <t>Lê Thị Nga</t>
  </si>
  <si>
    <t>Nguyễn Thị Lạng</t>
  </si>
  <si>
    <t>Nguyễn Huy Hoàng</t>
  </si>
  <si>
    <t>Nguyễn Thị Kiều Ánh</t>
  </si>
  <si>
    <t>Nguyễn Bảo Châu</t>
  </si>
  <si>
    <t>Đồng Thị Yến</t>
  </si>
  <si>
    <t>Trịnh Thị Tuyết</t>
  </si>
  <si>
    <t>Hồ Văn Hòa</t>
  </si>
  <si>
    <t>Trịnh Ngọc Quế</t>
  </si>
  <si>
    <t>Lê Thị Nhu</t>
  </si>
  <si>
    <t>Hoàng Kiên Quyết</t>
  </si>
  <si>
    <t>Hoàng Thị Thu Hà</t>
  </si>
  <si>
    <t>Lê Thị Huyền</t>
  </si>
  <si>
    <t>Đặng Thị Minh</t>
  </si>
  <si>
    <t>Nguyễn Thị Quỳnh</t>
  </si>
  <si>
    <t>Kiều Xuân Trường</t>
  </si>
  <si>
    <t>Phùng Thị Ngọc Anh</t>
  </si>
  <si>
    <t>Trần Mạnh Hồng</t>
  </si>
  <si>
    <t>Nguyễn Việt Dũng</t>
  </si>
  <si>
    <t>Nguyễn Lê Thảo Ngân</t>
  </si>
  <si>
    <t>Hồ Văn Sỹ</t>
  </si>
  <si>
    <t>Hồ Minh Yên</t>
  </si>
  <si>
    <t>Hồ Nhật Ánh</t>
  </si>
  <si>
    <t>Lê Khắc Hảo</t>
  </si>
  <si>
    <t>Lê Trung Hiếu</t>
  </si>
  <si>
    <t>Lê Quỳnh Anh</t>
  </si>
  <si>
    <t>Đỗ Thị Quỳnh</t>
  </si>
  <si>
    <t>Hồ Hồng Quyên</t>
  </si>
  <si>
    <t>Hồ Hoàng Anh</t>
  </si>
  <si>
    <t>Hồ Trung Dũng</t>
  </si>
  <si>
    <t>Nguyễn Ngọc Toản</t>
  </si>
  <si>
    <t>Nguyễn Quỳnh Như Ý</t>
  </si>
  <si>
    <t>Nguyễn Thị Xuân Mai</t>
  </si>
  <si>
    <t>Nguyễn Đức Bảo</t>
  </si>
  <si>
    <t>Kiều Văn Chinh</t>
  </si>
  <si>
    <t>Kiều Phương Anh</t>
  </si>
  <si>
    <t>Lê Duy Hưng</t>
  </si>
  <si>
    <t>Lê Huyền Thương</t>
  </si>
  <si>
    <t>Lê Thái Bảo</t>
  </si>
  <si>
    <t>Lê Duy Ang</t>
  </si>
  <si>
    <t>Trần Đức Long</t>
  </si>
  <si>
    <t>Trần Đức Trí</t>
  </si>
  <si>
    <t>Trần Ánh Tuyết</t>
  </si>
  <si>
    <t>Dương Văn Sâm</t>
  </si>
  <si>
    <t>Dương Thuy Linh</t>
  </si>
  <si>
    <t>Dương Việt Anh</t>
  </si>
  <si>
    <t>Bùi Thị Hiền</t>
  </si>
  <si>
    <t>Kiều Bảo Trâm</t>
  </si>
  <si>
    <t>Lê Khắc Khánh</t>
  </si>
  <si>
    <t>Lê Khánh Ngân</t>
  </si>
  <si>
    <t>Lê Thanh Tùng</t>
  </si>
  <si>
    <t>038080000741</t>
  </si>
  <si>
    <t>035192002018</t>
  </si>
  <si>
    <t>035093000696</t>
  </si>
  <si>
    <t>035175002120</t>
  </si>
  <si>
    <t>035071009392</t>
  </si>
  <si>
    <t>030183025939</t>
  </si>
  <si>
    <t>035080008478</t>
  </si>
  <si>
    <t>038182028423</t>
  </si>
  <si>
    <t>035075001218</t>
  </si>
  <si>
    <t>035082003397</t>
  </si>
  <si>
    <t>038093036326</t>
  </si>
  <si>
    <t>035189010408</t>
  </si>
  <si>
    <t>001099018828</t>
  </si>
  <si>
    <t>035197009905</t>
  </si>
  <si>
    <t>026189002285</t>
  </si>
  <si>
    <t>035087001275</t>
  </si>
  <si>
    <t>017187029692</t>
  </si>
  <si>
    <t>035084003689</t>
  </si>
  <si>
    <t>035191000975</t>
  </si>
  <si>
    <t>035099007183</t>
  </si>
  <si>
    <t>Kim bảng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</si>
</sst>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"/>
    <numFmt numFmtId="166" formatCode="0_);\(0\)"/>
    <numFmt numFmtId="167" formatCode="0.00_);\(0.00\)"/>
    <numFmt numFmtId="168" formatCode="_-* #,##0.00_-;\-* #,##0.00_-;_-* &quot;-&quot;??_-;_-@_-"/>
    <numFmt numFmtId="169" formatCode="_-* #,##0.0_-;\-* #,##0.0_-;_-* &quot;-&quot;??_-;_-@_-"/>
    <numFmt numFmtId="170" formatCode="_-* #,##0.00\ _₫_-;\-* #,##0.00\ _₫_-;_-* &quot;-&quot;??\ _₫_-;_-@_-"/>
    <numFmt numFmtId="171" formatCode="_-* #,##0.0\ _₫_-;\-* #,##0.0\ _₫_-;_-* &quot;-&quot;?\ _₫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2"/>
      <charset val="163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2"/>
      <name val=".VnTime"/>
      <family val="2"/>
    </font>
    <font>
      <b/>
      <vertAlign val="superscript"/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theme="1"/>
      <name val="Times New Roman"/>
      <family val="2"/>
      <charset val="163"/>
    </font>
    <font>
      <b/>
      <sz val="14"/>
      <color indexed="8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C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8" fillId="0" borderId="0"/>
    <xf numFmtId="0" fontId="12" fillId="0" borderId="0"/>
    <xf numFmtId="0" fontId="12" fillId="0" borderId="0"/>
    <xf numFmtId="0" fontId="16" fillId="0" borderId="0"/>
    <xf numFmtId="168" fontId="16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3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0" borderId="0" xfId="0" applyFont="1"/>
    <xf numFmtId="3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vertical="center" wrapText="1"/>
    </xf>
    <xf numFmtId="0" fontId="6" fillId="0" borderId="1" xfId="1" applyBorder="1" applyAlignment="1">
      <alignment horizontal="center" vertical="center" wrapText="1"/>
    </xf>
    <xf numFmtId="0" fontId="6" fillId="0" borderId="1" xfId="1" quotePrefix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166" fontId="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1" fontId="0" fillId="0" borderId="1" xfId="0" quotePrefix="1" applyNumberFormat="1" applyBorder="1"/>
    <xf numFmtId="0" fontId="0" fillId="0" borderId="1" xfId="0" applyBorder="1"/>
    <xf numFmtId="1" fontId="0" fillId="0" borderId="1" xfId="0" quotePrefix="1" applyNumberFormat="1" applyBorder="1" applyAlignment="1">
      <alignment horizontal="left"/>
    </xf>
    <xf numFmtId="0" fontId="0" fillId="0" borderId="1" xfId="0" applyFont="1" applyBorder="1"/>
    <xf numFmtId="0" fontId="9" fillId="2" borderId="1" xfId="2" applyFont="1" applyFill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11" fillId="2" borderId="1" xfId="2" applyFont="1" applyFill="1" applyBorder="1" applyAlignment="1">
      <alignment vertical="center"/>
    </xf>
    <xf numFmtId="167" fontId="9" fillId="2" borderId="1" xfId="2" applyNumberFormat="1" applyFont="1" applyFill="1" applyBorder="1" applyAlignment="1">
      <alignment horizontal="center" vertical="center" wrapText="1"/>
    </xf>
    <xf numFmtId="166" fontId="9" fillId="2" borderId="1" xfId="2" applyNumberFormat="1" applyFont="1" applyFill="1" applyBorder="1" applyAlignment="1">
      <alignment horizontal="center" vertical="center" wrapText="1"/>
    </xf>
    <xf numFmtId="0" fontId="11" fillId="2" borderId="1" xfId="2" quotePrefix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1" xfId="3" applyFont="1" applyFill="1" applyBorder="1" applyAlignment="1">
      <alignment horizontal="left" vertical="center" wrapText="1"/>
    </xf>
    <xf numFmtId="1" fontId="1" fillId="0" borderId="1" xfId="4" applyNumberFormat="1" applyFont="1" applyFill="1" applyBorder="1" applyAlignment="1">
      <alignment horizontal="left" vertical="center" wrapText="1"/>
    </xf>
    <xf numFmtId="0" fontId="1" fillId="0" borderId="1" xfId="2" applyFont="1" applyFill="1" applyBorder="1" applyAlignment="1">
      <alignment vertical="center"/>
    </xf>
    <xf numFmtId="0" fontId="1" fillId="0" borderId="1" xfId="2" applyFont="1" applyFill="1" applyBorder="1" applyAlignment="1">
      <alignment vertical="center" wrapText="1"/>
    </xf>
    <xf numFmtId="1" fontId="1" fillId="0" borderId="1" xfId="4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2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2" quotePrefix="1" applyFont="1" applyFill="1" applyBorder="1" applyAlignment="1">
      <alignment horizontal="center" vertical="center"/>
    </xf>
    <xf numFmtId="0" fontId="1" fillId="0" borderId="1" xfId="2" quotePrefix="1" applyFont="1" applyFill="1" applyBorder="1" applyAlignment="1">
      <alignment horizontal="center" vertical="center" wrapText="1"/>
    </xf>
    <xf numFmtId="0" fontId="1" fillId="0" borderId="1" xfId="2" quotePrefix="1" applyFont="1" applyFill="1" applyBorder="1"/>
    <xf numFmtId="0" fontId="1" fillId="0" borderId="1" xfId="0" applyFont="1" applyFill="1" applyBorder="1" applyAlignment="1">
      <alignment vertical="center"/>
    </xf>
    <xf numFmtId="0" fontId="1" fillId="0" borderId="1" xfId="0" quotePrefix="1" applyFont="1" applyFill="1" applyBorder="1" applyAlignment="1">
      <alignment vertical="center"/>
    </xf>
    <xf numFmtId="166" fontId="1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2" quotePrefix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5" applyAlignment="1">
      <alignment horizontal="center" vertical="center"/>
    </xf>
    <xf numFmtId="0" fontId="3" fillId="0" borderId="0" xfId="5" applyFont="1" applyAlignment="1">
      <alignment horizontal="center" vertical="center"/>
    </xf>
    <xf numFmtId="168" fontId="3" fillId="0" borderId="5" xfId="6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/>
    </xf>
    <xf numFmtId="168" fontId="3" fillId="0" borderId="6" xfId="6" applyFont="1" applyBorder="1" applyAlignment="1">
      <alignment horizontal="center" vertical="center"/>
    </xf>
    <xf numFmtId="169" fontId="3" fillId="0" borderId="6" xfId="6" applyNumberFormat="1" applyFont="1" applyBorder="1" applyAlignment="1">
      <alignment horizontal="center" vertical="center"/>
    </xf>
    <xf numFmtId="0" fontId="16" fillId="0" borderId="6" xfId="5" applyBorder="1" applyAlignment="1">
      <alignment horizontal="center" vertical="center"/>
    </xf>
    <xf numFmtId="0" fontId="16" fillId="0" borderId="7" xfId="5" applyBorder="1" applyAlignment="1">
      <alignment horizontal="center" vertical="center"/>
    </xf>
    <xf numFmtId="170" fontId="16" fillId="0" borderId="8" xfId="5" applyNumberFormat="1" applyBorder="1" applyAlignment="1">
      <alignment horizontal="center" vertical="center"/>
    </xf>
    <xf numFmtId="0" fontId="16" fillId="0" borderId="1" xfId="5" applyBorder="1" applyAlignment="1">
      <alignment horizontal="center" vertical="center"/>
    </xf>
    <xf numFmtId="170" fontId="16" fillId="0" borderId="1" xfId="5" applyNumberFormat="1" applyBorder="1" applyAlignment="1">
      <alignment horizontal="center" vertical="center"/>
    </xf>
    <xf numFmtId="171" fontId="16" fillId="0" borderId="1" xfId="5" applyNumberFormat="1" applyBorder="1" applyAlignment="1">
      <alignment horizontal="center" vertical="center"/>
    </xf>
    <xf numFmtId="169" fontId="16" fillId="0" borderId="1" xfId="6" applyNumberFormat="1" applyFont="1" applyBorder="1" applyAlignment="1">
      <alignment horizontal="center" vertical="center"/>
    </xf>
    <xf numFmtId="0" fontId="16" fillId="0" borderId="1" xfId="5" applyBorder="1" applyAlignment="1">
      <alignment horizontal="center" vertical="center" wrapText="1"/>
    </xf>
    <xf numFmtId="0" fontId="16" fillId="0" borderId="9" xfId="5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8" xfId="5" quotePrefix="1" applyFont="1" applyBorder="1" applyAlignment="1">
      <alignment horizontal="center" vertical="center" wrapText="1"/>
    </xf>
    <xf numFmtId="0" fontId="4" fillId="0" borderId="1" xfId="5" quotePrefix="1" applyFont="1" applyBorder="1" applyAlignment="1">
      <alignment horizontal="center" vertical="center" wrapText="1"/>
    </xf>
    <xf numFmtId="0" fontId="4" fillId="0" borderId="9" xfId="5" quotePrefix="1" applyFont="1" applyBorder="1" applyAlignment="1">
      <alignment horizontal="center" vertical="center"/>
    </xf>
    <xf numFmtId="0" fontId="4" fillId="0" borderId="8" xfId="5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1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2" xfId="5" applyFont="1" applyBorder="1" applyAlignment="1">
      <alignment horizontal="center" vertical="center"/>
    </xf>
    <xf numFmtId="0" fontId="3" fillId="0" borderId="9" xfId="5" applyFont="1" applyBorder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horizontal="center" vertical="center" wrapText="1"/>
    </xf>
    <xf numFmtId="0" fontId="4" fillId="0" borderId="0" xfId="5" applyFont="1" applyAlignment="1">
      <alignment horizontal="center" vertical="center" wrapText="1"/>
    </xf>
    <xf numFmtId="0" fontId="3" fillId="0" borderId="10" xfId="5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4" xfId="0" applyFont="1" applyFill="1" applyBorder="1" applyAlignment="1"/>
    <xf numFmtId="0" fontId="7" fillId="0" borderId="3" xfId="0" applyFont="1" applyBorder="1" applyAlignment="1"/>
    <xf numFmtId="0" fontId="7" fillId="0" borderId="2" xfId="0" applyFont="1" applyBorder="1" applyAlignment="1"/>
    <xf numFmtId="0" fontId="1" fillId="0" borderId="1" xfId="0" applyFont="1" applyFill="1" applyBorder="1" applyAlignment="1"/>
    <xf numFmtId="0" fontId="0" fillId="0" borderId="1" xfId="0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6" fillId="0" borderId="1" xfId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</cellXfs>
  <cellStyles count="7">
    <cellStyle name="Bình Thường_Sheet1" xfId="4" xr:uid="{00000000-0005-0000-0000-000000000000}"/>
    <cellStyle name="Comma 2" xfId="6" xr:uid="{00000000-0005-0000-0000-000001000000}"/>
    <cellStyle name="Normal" xfId="0" builtinId="0"/>
    <cellStyle name="Normal 2" xfId="1" xr:uid="{00000000-0005-0000-0000-000003000000}"/>
    <cellStyle name="Normal 2 2" xfId="2" xr:uid="{00000000-0005-0000-0000-000004000000}"/>
    <cellStyle name="Normal 3" xfId="3" xr:uid="{00000000-0005-0000-0000-000005000000}"/>
    <cellStyle name="Normal 4" xfId="5" xr:uid="{00000000-0005-0000-0000-000006000000}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workbookViewId="0">
      <selection activeCell="A4" sqref="A4:XFD5"/>
    </sheetView>
  </sheetViews>
  <sheetFormatPr defaultColWidth="9.1796875" defaultRowHeight="14" x14ac:dyDescent="0.3"/>
  <cols>
    <col min="1" max="1" width="6.1796875" style="2" customWidth="1"/>
    <col min="2" max="2" width="29.1796875" style="1" customWidth="1"/>
    <col min="3" max="3" width="12.26953125" style="1" customWidth="1"/>
    <col min="4" max="4" width="14.1796875" style="1" customWidth="1"/>
    <col min="5" max="5" width="13" style="1" customWidth="1"/>
    <col min="6" max="7" width="9.1796875" style="1"/>
    <col min="8" max="8" width="11.54296875" style="1" customWidth="1"/>
    <col min="9" max="9" width="14.1796875" style="1" customWidth="1"/>
    <col min="10" max="10" width="14.7265625" style="1" customWidth="1"/>
    <col min="11" max="16384" width="9.1796875" style="1"/>
  </cols>
  <sheetData>
    <row r="1" spans="1:11" x14ac:dyDescent="0.3">
      <c r="I1" s="90" t="s">
        <v>51</v>
      </c>
      <c r="J1" s="90"/>
      <c r="K1" s="90"/>
    </row>
    <row r="2" spans="1:11" ht="45" customHeight="1" x14ac:dyDescent="0.3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18.75" customHeight="1" x14ac:dyDescent="0.4">
      <c r="A3" s="92" t="s">
        <v>61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1" ht="15.5" x14ac:dyDescent="0.3">
      <c r="A4" s="117" t="s">
        <v>338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11" ht="15.5" x14ac:dyDescent="0.3">
      <c r="A5" s="117" t="s">
        <v>339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1" s="4" customFormat="1" ht="36.75" customHeight="1" x14ac:dyDescent="0.35">
      <c r="A6" s="93" t="s">
        <v>1</v>
      </c>
      <c r="B6" s="93" t="s">
        <v>2</v>
      </c>
      <c r="C6" s="93" t="s">
        <v>3</v>
      </c>
      <c r="D6" s="93"/>
      <c r="E6" s="93"/>
      <c r="F6" s="93" t="s">
        <v>7</v>
      </c>
      <c r="G6" s="93"/>
      <c r="H6" s="93"/>
      <c r="I6" s="93"/>
      <c r="J6" s="7" t="s">
        <v>8</v>
      </c>
      <c r="K6" s="93" t="s">
        <v>10</v>
      </c>
    </row>
    <row r="7" spans="1:11" s="4" customFormat="1" ht="109.5" customHeight="1" x14ac:dyDescent="0.35">
      <c r="A7" s="93"/>
      <c r="B7" s="93"/>
      <c r="C7" s="7" t="s">
        <v>4</v>
      </c>
      <c r="D7" s="7" t="s">
        <v>5</v>
      </c>
      <c r="E7" s="7" t="s">
        <v>6</v>
      </c>
      <c r="F7" s="7" t="s">
        <v>47</v>
      </c>
      <c r="G7" s="7" t="s">
        <v>48</v>
      </c>
      <c r="H7" s="7" t="s">
        <v>49</v>
      </c>
      <c r="I7" s="7" t="s">
        <v>50</v>
      </c>
      <c r="J7" s="7" t="s">
        <v>9</v>
      </c>
      <c r="K7" s="93"/>
    </row>
    <row r="8" spans="1:11" s="4" customFormat="1" x14ac:dyDescent="0.35">
      <c r="A8" s="8">
        <v>-1</v>
      </c>
      <c r="B8" s="8">
        <v>-2</v>
      </c>
      <c r="C8" s="8">
        <v>-3</v>
      </c>
      <c r="D8" s="8">
        <v>-4</v>
      </c>
      <c r="E8" s="8">
        <v>-5</v>
      </c>
      <c r="F8" s="8">
        <v>-6</v>
      </c>
      <c r="G8" s="8">
        <v>-7</v>
      </c>
      <c r="H8" s="8">
        <v>-8</v>
      </c>
      <c r="I8" s="8">
        <v>-9</v>
      </c>
      <c r="J8" s="8">
        <v>-10</v>
      </c>
      <c r="K8" s="8">
        <v>-11</v>
      </c>
    </row>
    <row r="9" spans="1:11" s="5" customFormat="1" x14ac:dyDescent="0.3">
      <c r="A9" s="7">
        <v>1</v>
      </c>
      <c r="B9" s="9" t="s">
        <v>11</v>
      </c>
      <c r="C9" s="9"/>
      <c r="D9" s="9"/>
      <c r="E9" s="9"/>
      <c r="F9" s="9"/>
      <c r="G9" s="9"/>
      <c r="H9" s="9"/>
      <c r="I9" s="9"/>
      <c r="J9" s="9"/>
      <c r="K9" s="9"/>
    </row>
    <row r="10" spans="1:11" s="5" customFormat="1" x14ac:dyDescent="0.3">
      <c r="A10" s="7" t="s">
        <v>16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</row>
    <row r="11" spans="1:11" s="6" customFormat="1" ht="28" x14ac:dyDescent="0.3">
      <c r="A11" s="10" t="s">
        <v>15</v>
      </c>
      <c r="B11" s="11" t="s">
        <v>13</v>
      </c>
      <c r="C11" s="11"/>
      <c r="D11" s="11"/>
      <c r="E11" s="11"/>
      <c r="F11" s="11"/>
      <c r="G11" s="11"/>
      <c r="H11" s="11"/>
      <c r="I11" s="11"/>
      <c r="J11" s="11"/>
      <c r="K11" s="11"/>
    </row>
    <row r="12" spans="1:11" s="6" customFormat="1" x14ac:dyDescent="0.3">
      <c r="A12" s="10" t="s">
        <v>17</v>
      </c>
      <c r="B12" s="11" t="s">
        <v>14</v>
      </c>
      <c r="C12" s="11"/>
      <c r="D12" s="11"/>
      <c r="E12" s="11"/>
      <c r="F12" s="11"/>
      <c r="G12" s="11"/>
      <c r="H12" s="11"/>
      <c r="I12" s="11"/>
      <c r="J12" s="11"/>
      <c r="K12" s="11"/>
    </row>
    <row r="13" spans="1:11" s="6" customFormat="1" ht="28" x14ac:dyDescent="0.3">
      <c r="A13" s="10" t="s">
        <v>19</v>
      </c>
      <c r="B13" s="11" t="s">
        <v>18</v>
      </c>
      <c r="C13" s="11"/>
      <c r="D13" s="11"/>
      <c r="E13" s="11"/>
      <c r="F13" s="11"/>
      <c r="G13" s="11"/>
      <c r="H13" s="11"/>
      <c r="I13" s="11"/>
      <c r="J13" s="11"/>
      <c r="K13" s="11"/>
    </row>
    <row r="14" spans="1:11" s="6" customFormat="1" x14ac:dyDescent="0.3">
      <c r="A14" s="10"/>
      <c r="B14" s="22" t="s">
        <v>62</v>
      </c>
      <c r="C14" s="11"/>
      <c r="D14" s="11"/>
      <c r="E14" s="11"/>
      <c r="F14" s="11"/>
      <c r="G14" s="11"/>
      <c r="H14" s="11"/>
      <c r="I14" s="11"/>
      <c r="J14" s="11"/>
      <c r="K14" s="11"/>
    </row>
    <row r="15" spans="1:11" s="23" customFormat="1" ht="28" x14ac:dyDescent="0.35">
      <c r="A15" s="10">
        <v>1</v>
      </c>
      <c r="B15" s="10" t="s">
        <v>67</v>
      </c>
      <c r="C15" s="10" t="s">
        <v>63</v>
      </c>
      <c r="D15" s="10">
        <v>35066002408</v>
      </c>
      <c r="E15" s="10">
        <v>35090004297</v>
      </c>
      <c r="F15" s="10">
        <v>1</v>
      </c>
      <c r="G15" s="10">
        <v>64</v>
      </c>
      <c r="H15" s="19">
        <v>1.56</v>
      </c>
      <c r="I15" s="17">
        <v>100</v>
      </c>
      <c r="J15" s="10" t="s">
        <v>64</v>
      </c>
      <c r="K15" s="10" t="s">
        <v>65</v>
      </c>
    </row>
    <row r="16" spans="1:11" s="23" customFormat="1" ht="28" x14ac:dyDescent="0.35">
      <c r="A16" s="10">
        <v>2</v>
      </c>
      <c r="B16" s="10" t="s">
        <v>67</v>
      </c>
      <c r="C16" s="10" t="s">
        <v>66</v>
      </c>
      <c r="D16" s="10">
        <v>35069000492</v>
      </c>
      <c r="E16" s="10">
        <v>1080024699</v>
      </c>
      <c r="F16" s="10">
        <v>1</v>
      </c>
      <c r="G16" s="10">
        <v>171</v>
      </c>
      <c r="H16" s="19">
        <v>1.17</v>
      </c>
      <c r="I16" s="17">
        <v>200</v>
      </c>
      <c r="J16" s="10" t="s">
        <v>64</v>
      </c>
      <c r="K16" s="10" t="s">
        <v>65</v>
      </c>
    </row>
    <row r="17" spans="1:11" s="23" customFormat="1" x14ac:dyDescent="0.35">
      <c r="A17" s="10"/>
      <c r="B17" s="15" t="s">
        <v>68</v>
      </c>
      <c r="C17" s="10"/>
      <c r="D17" s="10"/>
      <c r="E17" s="10"/>
      <c r="F17" s="10"/>
      <c r="G17" s="10"/>
      <c r="H17" s="10"/>
      <c r="I17" s="10"/>
      <c r="J17" s="10"/>
      <c r="K17" s="10"/>
    </row>
    <row r="18" spans="1:11" s="23" customFormat="1" ht="28" x14ac:dyDescent="0.35">
      <c r="A18" s="10">
        <v>3</v>
      </c>
      <c r="B18" s="10" t="s">
        <v>69</v>
      </c>
      <c r="C18" s="16" t="s">
        <v>70</v>
      </c>
      <c r="D18" s="10">
        <v>35076004060</v>
      </c>
      <c r="E18" s="10">
        <v>35069009090</v>
      </c>
      <c r="F18" s="10">
        <v>1</v>
      </c>
      <c r="G18" s="10">
        <v>101</v>
      </c>
      <c r="H18" s="24">
        <f>I18/G18</f>
        <v>0.8910891089108911</v>
      </c>
      <c r="I18" s="10">
        <v>90</v>
      </c>
      <c r="J18" s="10" t="s">
        <v>64</v>
      </c>
      <c r="K18" s="10" t="s">
        <v>65</v>
      </c>
    </row>
    <row r="19" spans="1:11" s="23" customFormat="1" ht="28" x14ac:dyDescent="0.35">
      <c r="A19" s="10">
        <v>4</v>
      </c>
      <c r="B19" s="10" t="s">
        <v>71</v>
      </c>
      <c r="C19" s="16" t="s">
        <v>72</v>
      </c>
      <c r="D19" s="10">
        <v>35089000115</v>
      </c>
      <c r="E19" s="10">
        <v>35090003707</v>
      </c>
      <c r="F19" s="10">
        <v>1</v>
      </c>
      <c r="G19" s="10">
        <v>102</v>
      </c>
      <c r="H19" s="25">
        <f>I19/G19</f>
        <v>4.9019607843137258</v>
      </c>
      <c r="I19" s="10">
        <v>500</v>
      </c>
      <c r="J19" s="10" t="s">
        <v>64</v>
      </c>
      <c r="K19" s="10" t="s">
        <v>65</v>
      </c>
    </row>
    <row r="20" spans="1:11" s="23" customFormat="1" x14ac:dyDescent="0.35">
      <c r="A20" s="10"/>
      <c r="B20" s="15" t="s">
        <v>73</v>
      </c>
      <c r="C20" s="10"/>
      <c r="D20" s="10"/>
      <c r="E20" s="10"/>
      <c r="F20" s="10"/>
      <c r="G20" s="10"/>
      <c r="H20" s="10"/>
      <c r="I20" s="10"/>
      <c r="J20" s="10"/>
      <c r="K20" s="10"/>
    </row>
    <row r="21" spans="1:11" s="23" customFormat="1" ht="28" x14ac:dyDescent="0.35">
      <c r="A21" s="10">
        <v>5</v>
      </c>
      <c r="B21" s="10" t="s">
        <v>74</v>
      </c>
      <c r="C21" s="16">
        <v>90</v>
      </c>
      <c r="D21" s="10" t="s">
        <v>75</v>
      </c>
      <c r="E21" s="10" t="s">
        <v>76</v>
      </c>
      <c r="F21" s="10">
        <v>1</v>
      </c>
      <c r="G21" s="10">
        <v>117</v>
      </c>
      <c r="H21" s="24">
        <f>I21/G21</f>
        <v>4.2735042735042734</v>
      </c>
      <c r="I21" s="10">
        <v>500</v>
      </c>
      <c r="J21" s="10" t="s">
        <v>64</v>
      </c>
      <c r="K21" s="10" t="s">
        <v>65</v>
      </c>
    </row>
    <row r="22" spans="1:11" s="23" customFormat="1" ht="28" x14ac:dyDescent="0.35">
      <c r="A22" s="10">
        <v>6</v>
      </c>
      <c r="B22" s="10" t="s">
        <v>77</v>
      </c>
      <c r="C22" s="16">
        <v>95</v>
      </c>
      <c r="D22" s="10" t="s">
        <v>78</v>
      </c>
      <c r="E22" s="10" t="s">
        <v>79</v>
      </c>
      <c r="F22" s="10">
        <v>1</v>
      </c>
      <c r="G22" s="10">
        <v>74</v>
      </c>
      <c r="H22" s="24">
        <f>I22/G22</f>
        <v>6.756756756756757</v>
      </c>
      <c r="I22" s="10">
        <v>500</v>
      </c>
      <c r="J22" s="10" t="s">
        <v>64</v>
      </c>
      <c r="K22" s="10" t="s">
        <v>65</v>
      </c>
    </row>
    <row r="23" spans="1:11" s="23" customFormat="1" ht="28" x14ac:dyDescent="0.35">
      <c r="A23" s="10">
        <v>7</v>
      </c>
      <c r="B23" s="10" t="s">
        <v>80</v>
      </c>
      <c r="C23" s="16">
        <v>96</v>
      </c>
      <c r="D23" s="10" t="s">
        <v>81</v>
      </c>
      <c r="E23" s="10" t="s">
        <v>82</v>
      </c>
      <c r="F23" s="10">
        <v>1</v>
      </c>
      <c r="G23" s="10">
        <v>116</v>
      </c>
      <c r="H23" s="24">
        <f>I23/G23</f>
        <v>4.3103448275862073</v>
      </c>
      <c r="I23" s="10">
        <v>500</v>
      </c>
      <c r="J23" s="10" t="s">
        <v>64</v>
      </c>
      <c r="K23" s="10" t="s">
        <v>65</v>
      </c>
    </row>
    <row r="24" spans="1:11" s="23" customFormat="1" x14ac:dyDescent="0.35">
      <c r="A24" s="10"/>
      <c r="B24" s="15" t="s">
        <v>83</v>
      </c>
      <c r="C24" s="10"/>
      <c r="D24" s="10"/>
      <c r="E24" s="10"/>
      <c r="F24" s="10"/>
      <c r="G24" s="10"/>
      <c r="H24" s="10"/>
      <c r="I24" s="10"/>
      <c r="J24" s="10"/>
      <c r="K24" s="10"/>
    </row>
    <row r="25" spans="1:11" s="23" customFormat="1" ht="28" x14ac:dyDescent="0.35">
      <c r="A25" s="10">
        <v>8</v>
      </c>
      <c r="B25" s="10" t="s">
        <v>67</v>
      </c>
      <c r="C25" s="16" t="s">
        <v>84</v>
      </c>
      <c r="D25" s="10">
        <v>67084000004</v>
      </c>
      <c r="E25" s="10">
        <v>35161000727</v>
      </c>
      <c r="F25" s="16" t="s">
        <v>85</v>
      </c>
      <c r="G25" s="10">
        <v>108</v>
      </c>
      <c r="H25" s="19">
        <v>14.815</v>
      </c>
      <c r="I25" s="17">
        <v>1600</v>
      </c>
      <c r="J25" s="10" t="s">
        <v>64</v>
      </c>
      <c r="K25" s="10" t="s">
        <v>65</v>
      </c>
    </row>
    <row r="26" spans="1:11" s="23" customFormat="1" ht="28" x14ac:dyDescent="0.35">
      <c r="A26" s="10">
        <v>9</v>
      </c>
      <c r="B26" s="10" t="s">
        <v>67</v>
      </c>
      <c r="C26" s="16" t="s">
        <v>86</v>
      </c>
      <c r="D26" s="10">
        <v>67084000004</v>
      </c>
      <c r="E26" s="10">
        <v>35161000727</v>
      </c>
      <c r="F26" s="16" t="s">
        <v>85</v>
      </c>
      <c r="G26" s="10">
        <v>108</v>
      </c>
      <c r="H26" s="19">
        <v>14.815</v>
      </c>
      <c r="I26" s="17">
        <v>1600</v>
      </c>
      <c r="J26" s="10" t="s">
        <v>64</v>
      </c>
      <c r="K26" s="10" t="s">
        <v>65</v>
      </c>
    </row>
    <row r="27" spans="1:11" s="23" customFormat="1" x14ac:dyDescent="0.35">
      <c r="A27" s="10"/>
      <c r="B27" s="15" t="s">
        <v>87</v>
      </c>
      <c r="C27" s="10"/>
      <c r="D27" s="10"/>
      <c r="E27" s="10"/>
      <c r="F27" s="10"/>
      <c r="G27" s="10"/>
      <c r="H27" s="10"/>
      <c r="I27" s="10"/>
      <c r="J27" s="10"/>
      <c r="K27" s="10"/>
    </row>
    <row r="28" spans="1:11" s="23" customFormat="1" ht="27.75" customHeight="1" x14ac:dyDescent="0.35">
      <c r="A28" s="10">
        <v>10</v>
      </c>
      <c r="B28" s="10" t="s">
        <v>67</v>
      </c>
      <c r="C28" s="20" t="s">
        <v>88</v>
      </c>
      <c r="D28" s="21" t="s">
        <v>89</v>
      </c>
      <c r="E28" s="20">
        <v>35084010319</v>
      </c>
      <c r="F28" s="10">
        <v>1</v>
      </c>
      <c r="G28" s="10">
        <v>128.69999999999999</v>
      </c>
      <c r="H28" s="24">
        <f>I28/G28</f>
        <v>4.8174048174048174</v>
      </c>
      <c r="I28" s="10">
        <v>620</v>
      </c>
      <c r="J28" s="10" t="s">
        <v>64</v>
      </c>
      <c r="K28" s="10" t="s">
        <v>65</v>
      </c>
    </row>
    <row r="29" spans="1:11" s="23" customFormat="1" ht="28" x14ac:dyDescent="0.35">
      <c r="A29" s="10">
        <v>11</v>
      </c>
      <c r="B29" s="10" t="s">
        <v>67</v>
      </c>
      <c r="C29" s="20" t="s">
        <v>90</v>
      </c>
      <c r="D29" s="20">
        <v>35164001472</v>
      </c>
      <c r="E29" s="20">
        <v>35090003969</v>
      </c>
      <c r="F29" s="10">
        <v>1</v>
      </c>
      <c r="G29" s="10">
        <v>102</v>
      </c>
      <c r="H29" s="10"/>
      <c r="I29" s="10">
        <v>170</v>
      </c>
      <c r="J29" s="21" t="s">
        <v>91</v>
      </c>
      <c r="K29" s="10" t="s">
        <v>65</v>
      </c>
    </row>
    <row r="30" spans="1:11" s="23" customFormat="1" ht="28" x14ac:dyDescent="0.35">
      <c r="A30" s="10">
        <v>12</v>
      </c>
      <c r="B30" s="10" t="s">
        <v>67</v>
      </c>
      <c r="C30" s="20" t="s">
        <v>90</v>
      </c>
      <c r="D30" s="20">
        <v>35077010242</v>
      </c>
      <c r="E30" s="20">
        <v>35090003969</v>
      </c>
      <c r="F30" s="10">
        <v>1</v>
      </c>
      <c r="G30" s="10">
        <v>102</v>
      </c>
      <c r="H30" s="10"/>
      <c r="I30" s="10">
        <v>180</v>
      </c>
      <c r="J30" s="21" t="s">
        <v>91</v>
      </c>
      <c r="K30" s="10" t="s">
        <v>65</v>
      </c>
    </row>
    <row r="31" spans="1:11" s="23" customFormat="1" x14ac:dyDescent="0.35">
      <c r="A31" s="10"/>
      <c r="B31" s="15" t="s">
        <v>129</v>
      </c>
      <c r="C31" s="10"/>
      <c r="D31" s="10"/>
      <c r="E31" s="10">
        <v>1</v>
      </c>
      <c r="F31" s="10"/>
      <c r="G31" s="10"/>
      <c r="H31" s="10"/>
      <c r="I31" s="10"/>
      <c r="J31" s="10"/>
      <c r="K31" s="10"/>
    </row>
    <row r="32" spans="1:11" s="23" customFormat="1" ht="28" x14ac:dyDescent="0.35">
      <c r="A32" s="10">
        <v>13</v>
      </c>
      <c r="B32" s="10" t="s">
        <v>92</v>
      </c>
      <c r="C32" s="10" t="s">
        <v>93</v>
      </c>
      <c r="D32" s="16" t="s">
        <v>94</v>
      </c>
      <c r="E32" s="16" t="s">
        <v>95</v>
      </c>
      <c r="F32" s="10">
        <v>1</v>
      </c>
      <c r="G32" s="10">
        <v>200</v>
      </c>
      <c r="H32" s="10">
        <f t="shared" ref="H32:H42" si="0">I32/G32</f>
        <v>0.5</v>
      </c>
      <c r="I32" s="10">
        <v>100</v>
      </c>
      <c r="J32" s="10" t="s">
        <v>64</v>
      </c>
      <c r="K32" s="10" t="s">
        <v>65</v>
      </c>
    </row>
    <row r="33" spans="1:11" s="23" customFormat="1" ht="28" x14ac:dyDescent="0.35">
      <c r="A33" s="10">
        <v>14</v>
      </c>
      <c r="B33" s="10" t="s">
        <v>96</v>
      </c>
      <c r="C33" s="10" t="s">
        <v>97</v>
      </c>
      <c r="D33" s="16" t="s">
        <v>98</v>
      </c>
      <c r="E33" s="16" t="s">
        <v>99</v>
      </c>
      <c r="F33" s="10">
        <v>1</v>
      </c>
      <c r="G33" s="10">
        <v>248</v>
      </c>
      <c r="H33" s="18">
        <f t="shared" si="0"/>
        <v>0.40322580645161288</v>
      </c>
      <c r="I33" s="10">
        <v>100</v>
      </c>
      <c r="J33" s="10" t="s">
        <v>64</v>
      </c>
      <c r="K33" s="10" t="s">
        <v>65</v>
      </c>
    </row>
    <row r="34" spans="1:11" s="23" customFormat="1" ht="28" x14ac:dyDescent="0.35">
      <c r="A34" s="10">
        <v>15</v>
      </c>
      <c r="B34" s="10" t="s">
        <v>100</v>
      </c>
      <c r="C34" s="10" t="s">
        <v>101</v>
      </c>
      <c r="D34" s="16" t="s">
        <v>102</v>
      </c>
      <c r="E34" s="16" t="s">
        <v>103</v>
      </c>
      <c r="F34" s="10">
        <v>1</v>
      </c>
      <c r="G34" s="10">
        <v>107</v>
      </c>
      <c r="H34" s="18">
        <f t="shared" si="0"/>
        <v>0.46728971962616822</v>
      </c>
      <c r="I34" s="10">
        <v>50</v>
      </c>
      <c r="J34" s="10" t="s">
        <v>64</v>
      </c>
      <c r="K34" s="10" t="s">
        <v>65</v>
      </c>
    </row>
    <row r="35" spans="1:11" s="23" customFormat="1" ht="28" x14ac:dyDescent="0.35">
      <c r="A35" s="10">
        <v>16</v>
      </c>
      <c r="B35" s="10" t="s">
        <v>104</v>
      </c>
      <c r="C35" s="10" t="s">
        <v>105</v>
      </c>
      <c r="D35" s="16" t="s">
        <v>106</v>
      </c>
      <c r="E35" s="16" t="s">
        <v>81</v>
      </c>
      <c r="F35" s="10">
        <v>1</v>
      </c>
      <c r="G35" s="10">
        <v>158</v>
      </c>
      <c r="H35" s="18">
        <f t="shared" si="0"/>
        <v>4.1772151898734178</v>
      </c>
      <c r="I35" s="10">
        <v>660</v>
      </c>
      <c r="J35" s="10" t="s">
        <v>64</v>
      </c>
      <c r="K35" s="10" t="s">
        <v>65</v>
      </c>
    </row>
    <row r="36" spans="1:11" s="23" customFormat="1" ht="28" x14ac:dyDescent="0.35">
      <c r="A36" s="10">
        <v>17</v>
      </c>
      <c r="B36" s="10" t="s">
        <v>107</v>
      </c>
      <c r="C36" s="10" t="s">
        <v>108</v>
      </c>
      <c r="D36" s="16" t="s">
        <v>109</v>
      </c>
      <c r="E36" s="16" t="s">
        <v>110</v>
      </c>
      <c r="F36" s="10">
        <v>1</v>
      </c>
      <c r="G36" s="10">
        <v>62</v>
      </c>
      <c r="H36" s="19">
        <f t="shared" si="0"/>
        <v>0.80645161290322576</v>
      </c>
      <c r="I36" s="10">
        <v>50</v>
      </c>
      <c r="J36" s="10" t="s">
        <v>64</v>
      </c>
      <c r="K36" s="10" t="s">
        <v>65</v>
      </c>
    </row>
    <row r="37" spans="1:11" s="23" customFormat="1" ht="28" x14ac:dyDescent="0.35">
      <c r="A37" s="10">
        <v>18</v>
      </c>
      <c r="B37" s="10" t="s">
        <v>107</v>
      </c>
      <c r="C37" s="10" t="s">
        <v>111</v>
      </c>
      <c r="D37" s="16" t="s">
        <v>109</v>
      </c>
      <c r="E37" s="16" t="s">
        <v>112</v>
      </c>
      <c r="F37" s="10">
        <v>1</v>
      </c>
      <c r="G37" s="10">
        <v>11</v>
      </c>
      <c r="H37" s="10">
        <f t="shared" si="0"/>
        <v>9</v>
      </c>
      <c r="I37" s="10">
        <v>99</v>
      </c>
      <c r="J37" s="10" t="s">
        <v>64</v>
      </c>
      <c r="K37" s="10" t="s">
        <v>65</v>
      </c>
    </row>
    <row r="38" spans="1:11" s="23" customFormat="1" ht="28" x14ac:dyDescent="0.35">
      <c r="A38" s="10">
        <v>19</v>
      </c>
      <c r="B38" s="10" t="s">
        <v>113</v>
      </c>
      <c r="C38" s="10" t="s">
        <v>114</v>
      </c>
      <c r="D38" s="16" t="s">
        <v>115</v>
      </c>
      <c r="E38" s="16" t="s">
        <v>116</v>
      </c>
      <c r="F38" s="10">
        <v>1</v>
      </c>
      <c r="G38" s="10">
        <v>160</v>
      </c>
      <c r="H38" s="10">
        <f t="shared" si="0"/>
        <v>2.5</v>
      </c>
      <c r="I38" s="10">
        <v>400</v>
      </c>
      <c r="J38" s="10" t="s">
        <v>64</v>
      </c>
      <c r="K38" s="10" t="s">
        <v>65</v>
      </c>
    </row>
    <row r="39" spans="1:11" s="23" customFormat="1" ht="28" x14ac:dyDescent="0.35">
      <c r="A39" s="10">
        <v>20</v>
      </c>
      <c r="B39" s="10" t="s">
        <v>117</v>
      </c>
      <c r="C39" s="10" t="s">
        <v>118</v>
      </c>
      <c r="D39" s="16" t="s">
        <v>119</v>
      </c>
      <c r="E39" s="16" t="s">
        <v>120</v>
      </c>
      <c r="F39" s="10">
        <v>1</v>
      </c>
      <c r="G39" s="10">
        <v>146</v>
      </c>
      <c r="H39" s="19">
        <f t="shared" si="0"/>
        <v>0.68493150684931503</v>
      </c>
      <c r="I39" s="10">
        <v>100</v>
      </c>
      <c r="J39" s="10" t="s">
        <v>64</v>
      </c>
      <c r="K39" s="10" t="s">
        <v>65</v>
      </c>
    </row>
    <row r="40" spans="1:11" s="23" customFormat="1" ht="28" x14ac:dyDescent="0.35">
      <c r="A40" s="10">
        <v>21</v>
      </c>
      <c r="B40" s="10" t="s">
        <v>121</v>
      </c>
      <c r="C40" s="10" t="s">
        <v>122</v>
      </c>
      <c r="D40" s="16" t="s">
        <v>123</v>
      </c>
      <c r="E40" s="16" t="s">
        <v>124</v>
      </c>
      <c r="F40" s="10">
        <v>1</v>
      </c>
      <c r="G40" s="10">
        <v>132</v>
      </c>
      <c r="H40" s="19">
        <f t="shared" si="0"/>
        <v>11.363636363636363</v>
      </c>
      <c r="I40" s="10">
        <v>1500</v>
      </c>
      <c r="J40" s="10" t="s">
        <v>64</v>
      </c>
      <c r="K40" s="10" t="s">
        <v>65</v>
      </c>
    </row>
    <row r="41" spans="1:11" s="23" customFormat="1" ht="28" x14ac:dyDescent="0.35">
      <c r="A41" s="10">
        <v>22</v>
      </c>
      <c r="B41" s="10" t="s">
        <v>125</v>
      </c>
      <c r="C41" s="10" t="s">
        <v>126</v>
      </c>
      <c r="D41" s="16" t="s">
        <v>127</v>
      </c>
      <c r="E41" s="16" t="s">
        <v>128</v>
      </c>
      <c r="F41" s="10">
        <v>1</v>
      </c>
      <c r="G41" s="10">
        <v>106</v>
      </c>
      <c r="H41" s="19">
        <f t="shared" si="0"/>
        <v>0.56603773584905659</v>
      </c>
      <c r="I41" s="10">
        <v>60</v>
      </c>
      <c r="J41" s="10" t="s">
        <v>64</v>
      </c>
      <c r="K41" s="10" t="s">
        <v>65</v>
      </c>
    </row>
    <row r="42" spans="1:11" s="23" customFormat="1" ht="28" x14ac:dyDescent="0.35">
      <c r="A42" s="10">
        <v>23</v>
      </c>
      <c r="B42" s="10" t="s">
        <v>125</v>
      </c>
      <c r="C42" s="10" t="s">
        <v>126</v>
      </c>
      <c r="D42" s="16" t="s">
        <v>127</v>
      </c>
      <c r="E42" s="16" t="s">
        <v>128</v>
      </c>
      <c r="F42" s="10">
        <v>1</v>
      </c>
      <c r="G42" s="10">
        <v>110</v>
      </c>
      <c r="H42" s="10">
        <f t="shared" si="0"/>
        <v>0.6</v>
      </c>
      <c r="I42" s="10">
        <v>66</v>
      </c>
      <c r="J42" s="10" t="s">
        <v>64</v>
      </c>
      <c r="K42" s="10" t="s">
        <v>65</v>
      </c>
    </row>
    <row r="43" spans="1:11" s="6" customFormat="1" x14ac:dyDescent="0.3">
      <c r="A43" s="10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s="6" customFormat="1" x14ac:dyDescent="0.3">
      <c r="A44" s="10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 s="6" customFormat="1" x14ac:dyDescent="0.3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s="5" customFormat="1" x14ac:dyDescent="0.3">
      <c r="A46" s="7" t="s">
        <v>20</v>
      </c>
      <c r="B46" s="9" t="s">
        <v>25</v>
      </c>
      <c r="C46" s="9"/>
      <c r="D46" s="9"/>
      <c r="E46" s="9"/>
      <c r="F46" s="9"/>
      <c r="G46" s="9"/>
      <c r="H46" s="9"/>
      <c r="I46" s="9"/>
      <c r="J46" s="9"/>
      <c r="K46" s="9"/>
    </row>
    <row r="47" spans="1:11" s="6" customFormat="1" x14ac:dyDescent="0.3">
      <c r="A47" s="10" t="s">
        <v>21</v>
      </c>
      <c r="B47" s="11" t="s">
        <v>22</v>
      </c>
      <c r="C47" s="11"/>
      <c r="D47" s="11"/>
      <c r="E47" s="11"/>
      <c r="F47" s="11"/>
      <c r="G47" s="11"/>
      <c r="H47" s="11"/>
      <c r="I47" s="11"/>
      <c r="J47" s="11"/>
      <c r="K47" s="11"/>
    </row>
    <row r="48" spans="1:11" s="6" customFormat="1" x14ac:dyDescent="0.3">
      <c r="A48" s="10" t="s">
        <v>23</v>
      </c>
      <c r="B48" s="11" t="s">
        <v>14</v>
      </c>
      <c r="C48" s="11"/>
      <c r="D48" s="11"/>
      <c r="E48" s="11"/>
      <c r="F48" s="11"/>
      <c r="G48" s="11"/>
      <c r="H48" s="11"/>
      <c r="I48" s="11"/>
      <c r="J48" s="11"/>
      <c r="K48" s="11"/>
    </row>
    <row r="49" spans="1:11" s="5" customFormat="1" ht="42" x14ac:dyDescent="0.3">
      <c r="A49" s="7" t="s">
        <v>24</v>
      </c>
      <c r="B49" s="9" t="s">
        <v>26</v>
      </c>
      <c r="C49" s="9"/>
      <c r="D49" s="9"/>
      <c r="E49" s="9"/>
      <c r="F49" s="9"/>
      <c r="G49" s="9"/>
      <c r="H49" s="9"/>
      <c r="I49" s="9"/>
      <c r="J49" s="9"/>
      <c r="K49" s="9"/>
    </row>
    <row r="50" spans="1:11" s="6" customFormat="1" x14ac:dyDescent="0.3">
      <c r="A50" s="10"/>
      <c r="B50" s="11" t="s">
        <v>27</v>
      </c>
      <c r="C50" s="11"/>
      <c r="D50" s="11"/>
      <c r="E50" s="11"/>
      <c r="F50" s="11"/>
      <c r="G50" s="11"/>
      <c r="H50" s="11"/>
      <c r="I50" s="11"/>
      <c r="J50" s="11"/>
      <c r="K50" s="11"/>
    </row>
    <row r="51" spans="1:11" s="5" customFormat="1" ht="42" x14ac:dyDescent="0.3">
      <c r="A51" s="7">
        <v>2</v>
      </c>
      <c r="B51" s="9" t="s">
        <v>28</v>
      </c>
      <c r="C51" s="9"/>
      <c r="D51" s="9"/>
      <c r="E51" s="9"/>
      <c r="F51" s="9"/>
      <c r="G51" s="9"/>
      <c r="H51" s="9"/>
      <c r="I51" s="9"/>
      <c r="J51" s="9"/>
      <c r="K51" s="9"/>
    </row>
    <row r="52" spans="1:11" s="6" customFormat="1" x14ac:dyDescent="0.3">
      <c r="A52" s="10" t="s">
        <v>36</v>
      </c>
      <c r="B52" s="11" t="s">
        <v>29</v>
      </c>
      <c r="C52" s="11"/>
      <c r="D52" s="11"/>
      <c r="E52" s="11"/>
      <c r="F52" s="11"/>
      <c r="G52" s="11"/>
      <c r="H52" s="11"/>
      <c r="I52" s="11"/>
      <c r="J52" s="11"/>
      <c r="K52" s="11"/>
    </row>
    <row r="53" spans="1:11" s="6" customFormat="1" x14ac:dyDescent="0.3">
      <c r="A53" s="10" t="s">
        <v>37</v>
      </c>
      <c r="B53" s="11" t="s">
        <v>30</v>
      </c>
      <c r="C53" s="11"/>
      <c r="D53" s="11"/>
      <c r="E53" s="11"/>
      <c r="F53" s="11"/>
      <c r="G53" s="11"/>
      <c r="H53" s="11"/>
      <c r="I53" s="11"/>
      <c r="J53" s="11"/>
      <c r="K53" s="11"/>
    </row>
    <row r="54" spans="1:11" s="6" customFormat="1" x14ac:dyDescent="0.3">
      <c r="A54" s="10" t="s">
        <v>38</v>
      </c>
      <c r="B54" s="11" t="s">
        <v>31</v>
      </c>
      <c r="C54" s="11"/>
      <c r="D54" s="11"/>
      <c r="E54" s="11"/>
      <c r="F54" s="11"/>
      <c r="G54" s="11"/>
      <c r="H54" s="11"/>
      <c r="I54" s="11"/>
      <c r="J54" s="11"/>
      <c r="K54" s="11"/>
    </row>
    <row r="55" spans="1:11" s="6" customFormat="1" x14ac:dyDescent="0.3">
      <c r="A55" s="10" t="s">
        <v>39</v>
      </c>
      <c r="B55" s="11" t="s">
        <v>32</v>
      </c>
      <c r="C55" s="11"/>
      <c r="D55" s="11"/>
      <c r="E55" s="11"/>
      <c r="F55" s="11"/>
      <c r="G55" s="11"/>
      <c r="H55" s="11"/>
      <c r="I55" s="11"/>
      <c r="J55" s="11"/>
      <c r="K55" s="11"/>
    </row>
    <row r="56" spans="1:11" s="5" customFormat="1" ht="28" x14ac:dyDescent="0.3">
      <c r="A56" s="7">
        <v>3</v>
      </c>
      <c r="B56" s="9" t="s">
        <v>33</v>
      </c>
      <c r="C56" s="9"/>
      <c r="D56" s="9"/>
      <c r="E56" s="9"/>
      <c r="F56" s="9"/>
      <c r="G56" s="9"/>
      <c r="H56" s="9"/>
      <c r="I56" s="9"/>
      <c r="J56" s="9"/>
      <c r="K56" s="9"/>
    </row>
    <row r="57" spans="1:11" s="6" customFormat="1" x14ac:dyDescent="0.3">
      <c r="A57" s="10" t="s">
        <v>40</v>
      </c>
      <c r="B57" s="11" t="s">
        <v>34</v>
      </c>
      <c r="C57" s="11"/>
      <c r="D57" s="11"/>
      <c r="E57" s="11"/>
      <c r="F57" s="11"/>
      <c r="G57" s="11"/>
      <c r="H57" s="11"/>
      <c r="I57" s="11"/>
      <c r="J57" s="11"/>
      <c r="K57" s="11"/>
    </row>
    <row r="58" spans="1:11" s="6" customFormat="1" x14ac:dyDescent="0.3">
      <c r="A58" s="10" t="s">
        <v>41</v>
      </c>
      <c r="B58" s="11" t="s">
        <v>35</v>
      </c>
      <c r="C58" s="11"/>
      <c r="D58" s="11"/>
      <c r="E58" s="11"/>
      <c r="F58" s="11"/>
      <c r="G58" s="11"/>
      <c r="H58" s="11"/>
      <c r="I58" s="11"/>
      <c r="J58" s="11"/>
      <c r="K58" s="11"/>
    </row>
    <row r="59" spans="1:11" s="5" customFormat="1" ht="28" x14ac:dyDescent="0.3">
      <c r="A59" s="7">
        <v>4</v>
      </c>
      <c r="B59" s="9" t="s">
        <v>42</v>
      </c>
      <c r="C59" s="9"/>
      <c r="D59" s="9"/>
      <c r="E59" s="9"/>
      <c r="F59" s="9"/>
      <c r="G59" s="9"/>
      <c r="H59" s="9"/>
      <c r="I59" s="9"/>
      <c r="J59" s="9"/>
      <c r="K59" s="9"/>
    </row>
    <row r="60" spans="1:11" s="6" customFormat="1" x14ac:dyDescent="0.3">
      <c r="A60" s="10" t="s">
        <v>45</v>
      </c>
      <c r="B60" s="11" t="s">
        <v>43</v>
      </c>
      <c r="C60" s="11"/>
      <c r="D60" s="11"/>
      <c r="E60" s="11"/>
      <c r="F60" s="11"/>
      <c r="G60" s="11"/>
      <c r="H60" s="11"/>
      <c r="I60" s="11"/>
      <c r="J60" s="11"/>
      <c r="K60" s="11"/>
    </row>
    <row r="61" spans="1:11" s="6" customFormat="1" ht="28" x14ac:dyDescent="0.3">
      <c r="A61" s="10" t="s">
        <v>46</v>
      </c>
      <c r="B61" s="11" t="s">
        <v>44</v>
      </c>
      <c r="C61" s="11"/>
      <c r="D61" s="11"/>
      <c r="E61" s="11"/>
      <c r="F61" s="11"/>
      <c r="G61" s="11"/>
      <c r="H61" s="11"/>
      <c r="I61" s="11"/>
      <c r="J61" s="11"/>
      <c r="K61" s="11"/>
    </row>
    <row r="63" spans="1:11" ht="18" x14ac:dyDescent="0.4">
      <c r="F63" s="12"/>
      <c r="G63" s="12"/>
      <c r="H63" s="12"/>
      <c r="I63" s="12"/>
      <c r="J63" s="12"/>
      <c r="K63" s="12"/>
    </row>
  </sheetData>
  <mergeCells count="10">
    <mergeCell ref="I1:K1"/>
    <mergeCell ref="A2:K2"/>
    <mergeCell ref="A3:K3"/>
    <mergeCell ref="K6:K7"/>
    <mergeCell ref="F6:I6"/>
    <mergeCell ref="C6:E6"/>
    <mergeCell ref="B6:B7"/>
    <mergeCell ref="A6:A7"/>
    <mergeCell ref="A4:K4"/>
    <mergeCell ref="A5:K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5"/>
  <sheetViews>
    <sheetView topLeftCell="A7" workbookViewId="0">
      <selection activeCell="B16" sqref="B16"/>
    </sheetView>
  </sheetViews>
  <sheetFormatPr defaultColWidth="9.1796875" defaultRowHeight="18" x14ac:dyDescent="0.35"/>
  <cols>
    <col min="1" max="1" width="9" style="68" customWidth="1"/>
    <col min="2" max="2" width="28.7265625" style="68" customWidth="1"/>
    <col min="3" max="3" width="15.26953125" style="68" customWidth="1"/>
    <col min="4" max="4" width="9.1796875" style="68"/>
    <col min="5" max="5" width="13" style="68" bestFit="1" customWidth="1"/>
    <col min="6" max="6" width="9.1796875" style="68"/>
    <col min="7" max="7" width="13" style="68" bestFit="1" customWidth="1"/>
    <col min="8" max="8" width="17" style="68" bestFit="1" customWidth="1"/>
    <col min="9" max="9" width="12.1796875" style="68" customWidth="1"/>
    <col min="10" max="10" width="17" style="68" bestFit="1" customWidth="1"/>
    <col min="11" max="16384" width="9.1796875" style="68"/>
  </cols>
  <sheetData>
    <row r="1" spans="1:11" x14ac:dyDescent="0.35">
      <c r="I1" s="98" t="s">
        <v>336</v>
      </c>
      <c r="J1" s="98"/>
    </row>
    <row r="2" spans="1:11" ht="71.25" customHeight="1" x14ac:dyDescent="0.35">
      <c r="A2" s="99" t="s">
        <v>335</v>
      </c>
      <c r="B2" s="99"/>
      <c r="C2" s="99"/>
      <c r="D2" s="99"/>
      <c r="E2" s="99"/>
      <c r="F2" s="99"/>
      <c r="G2" s="99"/>
      <c r="H2" s="99"/>
      <c r="I2" s="99"/>
      <c r="J2" s="99"/>
    </row>
    <row r="3" spans="1:11" ht="20.25" customHeight="1" x14ac:dyDescent="0.35">
      <c r="A3" s="100" t="s">
        <v>313</v>
      </c>
      <c r="B3" s="100"/>
      <c r="C3" s="100"/>
      <c r="D3" s="100"/>
      <c r="E3" s="100"/>
      <c r="F3" s="100"/>
      <c r="G3" s="100"/>
      <c r="H3" s="100"/>
      <c r="I3" s="100"/>
      <c r="J3" s="100"/>
    </row>
    <row r="4" spans="1:11" s="1" customFormat="1" ht="15.5" x14ac:dyDescent="0.3">
      <c r="A4" s="117" t="s">
        <v>338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11" s="1" customFormat="1" ht="16" thickBot="1" x14ac:dyDescent="0.35">
      <c r="A5" s="117" t="s">
        <v>339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1" ht="57" customHeight="1" x14ac:dyDescent="0.35">
      <c r="A6" s="96" t="s">
        <v>1</v>
      </c>
      <c r="B6" s="94" t="s">
        <v>334</v>
      </c>
      <c r="C6" s="94" t="s">
        <v>333</v>
      </c>
      <c r="D6" s="94" t="s">
        <v>332</v>
      </c>
      <c r="E6" s="94"/>
      <c r="F6" s="94" t="s">
        <v>331</v>
      </c>
      <c r="G6" s="94"/>
      <c r="H6" s="94"/>
      <c r="I6" s="94" t="s">
        <v>330</v>
      </c>
      <c r="J6" s="101"/>
    </row>
    <row r="7" spans="1:11" ht="49.5" x14ac:dyDescent="0.35">
      <c r="A7" s="97"/>
      <c r="B7" s="95"/>
      <c r="C7" s="95"/>
      <c r="D7" s="88" t="s">
        <v>328</v>
      </c>
      <c r="E7" s="88" t="s">
        <v>327</v>
      </c>
      <c r="F7" s="88" t="s">
        <v>328</v>
      </c>
      <c r="G7" s="88" t="s">
        <v>327</v>
      </c>
      <c r="H7" s="88" t="s">
        <v>329</v>
      </c>
      <c r="I7" s="88" t="s">
        <v>328</v>
      </c>
      <c r="J7" s="87" t="s">
        <v>327</v>
      </c>
    </row>
    <row r="8" spans="1:11" s="83" customFormat="1" x14ac:dyDescent="0.35">
      <c r="A8" s="86" t="s">
        <v>326</v>
      </c>
      <c r="B8" s="85" t="s">
        <v>325</v>
      </c>
      <c r="C8" s="85" t="s">
        <v>324</v>
      </c>
      <c r="D8" s="85" t="s">
        <v>323</v>
      </c>
      <c r="E8" s="85" t="s">
        <v>322</v>
      </c>
      <c r="F8" s="85" t="s">
        <v>321</v>
      </c>
      <c r="G8" s="85" t="s">
        <v>320</v>
      </c>
      <c r="H8" s="85" t="s">
        <v>319</v>
      </c>
      <c r="I8" s="85" t="s">
        <v>318</v>
      </c>
      <c r="J8" s="84" t="s">
        <v>317</v>
      </c>
    </row>
    <row r="9" spans="1:11" x14ac:dyDescent="0.35">
      <c r="A9" s="82"/>
      <c r="B9" s="81"/>
      <c r="C9" s="81"/>
      <c r="D9" s="77"/>
      <c r="E9" s="80"/>
      <c r="F9" s="77"/>
      <c r="G9" s="79"/>
      <c r="H9" s="78"/>
      <c r="I9" s="77"/>
      <c r="J9" s="76"/>
    </row>
    <row r="10" spans="1:11" ht="18.5" thickBot="1" x14ac:dyDescent="0.4">
      <c r="A10" s="75"/>
      <c r="B10" s="71" t="s">
        <v>316</v>
      </c>
      <c r="C10" s="74"/>
      <c r="D10" s="71">
        <f>SUM(D9)</f>
        <v>0</v>
      </c>
      <c r="E10" s="73">
        <f>SUM(E9)</f>
        <v>0</v>
      </c>
      <c r="F10" s="71"/>
      <c r="G10" s="73">
        <f>SUM(G9)</f>
        <v>0</v>
      </c>
      <c r="H10" s="72">
        <f>SUM(H9)</f>
        <v>0</v>
      </c>
      <c r="I10" s="71"/>
      <c r="J10" s="70">
        <f>SUM(J9)</f>
        <v>0</v>
      </c>
    </row>
    <row r="11" spans="1:11" x14ac:dyDescent="0.35">
      <c r="B11" s="69"/>
    </row>
    <row r="15" spans="1:11" ht="11.25" customHeight="1" x14ac:dyDescent="0.35"/>
  </sheetData>
  <mergeCells count="11">
    <mergeCell ref="C6:C7"/>
    <mergeCell ref="A6:A7"/>
    <mergeCell ref="I1:J1"/>
    <mergeCell ref="A2:J2"/>
    <mergeCell ref="A3:J3"/>
    <mergeCell ref="D6:E6"/>
    <mergeCell ref="F6:H6"/>
    <mergeCell ref="I6:J6"/>
    <mergeCell ref="B6:B7"/>
    <mergeCell ref="A4:K4"/>
    <mergeCell ref="A5:K5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56A01-4853-4396-883B-B51CB9C23E16}">
  <dimension ref="A1:K103"/>
  <sheetViews>
    <sheetView workbookViewId="0">
      <selection activeCell="D9" sqref="D9"/>
    </sheetView>
  </sheetViews>
  <sheetFormatPr defaultRowHeight="15.5" x14ac:dyDescent="0.35"/>
  <cols>
    <col min="1" max="1" width="8.7265625" style="118"/>
    <col min="2" max="2" width="11.1796875" style="118" customWidth="1"/>
    <col min="3" max="3" width="19.453125" style="118" customWidth="1"/>
    <col min="4" max="4" width="15.08984375" style="118" customWidth="1"/>
    <col min="5" max="5" width="17" style="118" customWidth="1"/>
    <col min="6" max="6" width="17.54296875" style="118" customWidth="1"/>
    <col min="7" max="7" width="20.26953125" style="118" customWidth="1"/>
    <col min="8" max="8" width="8.7265625" style="118"/>
    <col min="9" max="9" width="12.90625" style="118" customWidth="1"/>
    <col min="10" max="10" width="11.26953125" style="118" customWidth="1"/>
    <col min="11" max="16384" width="8.7265625" style="118"/>
  </cols>
  <sheetData>
    <row r="1" spans="1:11" x14ac:dyDescent="0.35">
      <c r="A1" s="110" t="s">
        <v>340</v>
      </c>
      <c r="B1" s="110"/>
      <c r="C1" s="111"/>
      <c r="D1" s="111"/>
      <c r="E1" s="111"/>
      <c r="F1" s="111"/>
      <c r="G1" s="111"/>
      <c r="H1" s="111"/>
      <c r="I1" s="111"/>
      <c r="J1" s="111"/>
      <c r="K1" s="111"/>
    </row>
    <row r="2" spans="1:11" s="124" customFormat="1" ht="15" x14ac:dyDescent="0.3">
      <c r="A2" s="123" t="s">
        <v>341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1" x14ac:dyDescent="0.35">
      <c r="A3" s="119" t="s">
        <v>313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s="1" customFormat="1" x14ac:dyDescent="0.3">
      <c r="A4" s="117" t="s">
        <v>338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11" s="1" customFormat="1" x14ac:dyDescent="0.3">
      <c r="A5" s="117" t="s">
        <v>339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1" s="124" customFormat="1" ht="44" customHeight="1" x14ac:dyDescent="0.3">
      <c r="A6" s="136" t="s">
        <v>54</v>
      </c>
      <c r="B6" s="136" t="s">
        <v>342</v>
      </c>
      <c r="C6" s="136" t="s">
        <v>343</v>
      </c>
      <c r="D6" s="137" t="s">
        <v>344</v>
      </c>
      <c r="E6" s="137" t="s">
        <v>345</v>
      </c>
      <c r="F6" s="137" t="s">
        <v>346</v>
      </c>
      <c r="G6" s="137" t="s">
        <v>347</v>
      </c>
      <c r="H6" s="137" t="s">
        <v>348</v>
      </c>
      <c r="I6" s="137"/>
      <c r="J6" s="137"/>
      <c r="K6" s="136" t="s">
        <v>308</v>
      </c>
    </row>
    <row r="7" spans="1:11" s="124" customFormat="1" ht="15" x14ac:dyDescent="0.3">
      <c r="A7" s="136"/>
      <c r="B7" s="136"/>
      <c r="C7" s="136"/>
      <c r="D7" s="137"/>
      <c r="E7" s="137"/>
      <c r="F7" s="137"/>
      <c r="G7" s="137"/>
      <c r="H7" s="122" t="s">
        <v>349</v>
      </c>
      <c r="I7" s="122" t="s">
        <v>350</v>
      </c>
      <c r="J7" s="122" t="s">
        <v>351</v>
      </c>
      <c r="K7" s="136"/>
    </row>
    <row r="8" spans="1:11" ht="15.5" customHeight="1" x14ac:dyDescent="0.35">
      <c r="A8" s="122">
        <v>1</v>
      </c>
      <c r="B8" s="121" t="s">
        <v>420</v>
      </c>
      <c r="C8" s="121" t="s">
        <v>421</v>
      </c>
      <c r="D8" s="125" t="s">
        <v>352</v>
      </c>
      <c r="E8" s="126" t="s">
        <v>417</v>
      </c>
      <c r="F8" s="132" t="s">
        <v>394</v>
      </c>
      <c r="G8" s="126"/>
      <c r="H8" s="120"/>
      <c r="I8" s="120"/>
      <c r="J8" s="120"/>
      <c r="K8" s="120"/>
    </row>
    <row r="9" spans="1:11" x14ac:dyDescent="0.35">
      <c r="A9" s="122"/>
      <c r="B9" s="121"/>
      <c r="C9" s="121"/>
      <c r="D9" s="125"/>
      <c r="E9" s="126"/>
      <c r="F9" s="132"/>
      <c r="G9" s="126" t="s">
        <v>363</v>
      </c>
      <c r="H9" s="120"/>
      <c r="I9" s="120"/>
      <c r="J9" s="120"/>
      <c r="K9" s="120"/>
    </row>
    <row r="10" spans="1:11" x14ac:dyDescent="0.35">
      <c r="A10" s="122">
        <v>2</v>
      </c>
      <c r="B10" s="121"/>
      <c r="C10" s="121"/>
      <c r="D10" s="125" t="s">
        <v>353</v>
      </c>
      <c r="E10" s="126" t="s">
        <v>418</v>
      </c>
      <c r="F10" s="132" t="s">
        <v>395</v>
      </c>
      <c r="G10" s="126"/>
      <c r="H10" s="120"/>
      <c r="I10" s="120"/>
      <c r="J10" s="120"/>
      <c r="K10" s="120"/>
    </row>
    <row r="11" spans="1:11" x14ac:dyDescent="0.35">
      <c r="A11" s="122"/>
      <c r="B11" s="121"/>
      <c r="C11" s="121"/>
      <c r="D11" s="126"/>
      <c r="E11" s="133"/>
      <c r="F11" s="132" t="s">
        <v>396</v>
      </c>
      <c r="G11" s="126" t="s">
        <v>364</v>
      </c>
      <c r="H11" s="120"/>
      <c r="I11" s="120"/>
      <c r="J11" s="120"/>
      <c r="K11" s="120"/>
    </row>
    <row r="12" spans="1:11" x14ac:dyDescent="0.35">
      <c r="A12" s="122"/>
      <c r="B12" s="121"/>
      <c r="C12" s="121"/>
      <c r="D12" s="126"/>
      <c r="E12" s="133"/>
      <c r="F12" s="132"/>
      <c r="G12" s="126" t="s">
        <v>365</v>
      </c>
      <c r="H12" s="120"/>
      <c r="I12" s="120"/>
      <c r="J12" s="120"/>
      <c r="K12" s="120"/>
    </row>
    <row r="13" spans="1:11" ht="31" x14ac:dyDescent="0.35">
      <c r="A13" s="122"/>
      <c r="B13" s="121"/>
      <c r="C13" s="121"/>
      <c r="D13" s="126"/>
      <c r="E13" s="133"/>
      <c r="F13" s="132"/>
      <c r="G13" s="126" t="s">
        <v>366</v>
      </c>
      <c r="H13" s="120"/>
      <c r="I13" s="120"/>
      <c r="J13" s="120"/>
      <c r="K13" s="120"/>
    </row>
    <row r="14" spans="1:11" ht="30" x14ac:dyDescent="0.35">
      <c r="A14" s="122">
        <v>3</v>
      </c>
      <c r="B14" s="121"/>
      <c r="C14" s="121"/>
      <c r="D14" s="125" t="s">
        <v>354</v>
      </c>
      <c r="E14" s="126" t="s">
        <v>418</v>
      </c>
      <c r="F14" s="132" t="s">
        <v>397</v>
      </c>
      <c r="G14" s="126"/>
      <c r="H14" s="120"/>
      <c r="I14" s="120"/>
      <c r="J14" s="120"/>
      <c r="K14" s="120"/>
    </row>
    <row r="15" spans="1:11" x14ac:dyDescent="0.35">
      <c r="A15" s="122"/>
      <c r="B15" s="121"/>
      <c r="C15" s="121"/>
      <c r="D15" s="125"/>
      <c r="E15" s="126"/>
      <c r="F15" s="132" t="s">
        <v>398</v>
      </c>
      <c r="G15" s="126" t="s">
        <v>367</v>
      </c>
      <c r="H15" s="120"/>
      <c r="I15" s="120"/>
      <c r="J15" s="120"/>
      <c r="K15" s="120"/>
    </row>
    <row r="16" spans="1:11" x14ac:dyDescent="0.35">
      <c r="A16" s="122"/>
      <c r="B16" s="121"/>
      <c r="C16" s="121"/>
      <c r="D16" s="125"/>
      <c r="E16" s="126"/>
      <c r="F16" s="132"/>
      <c r="G16" s="126" t="s">
        <v>368</v>
      </c>
      <c r="H16" s="120"/>
      <c r="I16" s="120"/>
      <c r="J16" s="120"/>
      <c r="K16" s="120"/>
    </row>
    <row r="17" spans="1:11" ht="31" x14ac:dyDescent="0.35">
      <c r="A17" s="122"/>
      <c r="B17" s="121"/>
      <c r="C17" s="121"/>
      <c r="D17" s="125"/>
      <c r="E17" s="126"/>
      <c r="F17" s="132"/>
      <c r="G17" s="126" t="s">
        <v>369</v>
      </c>
      <c r="H17" s="120"/>
      <c r="I17" s="120"/>
      <c r="J17" s="120"/>
      <c r="K17" s="120"/>
    </row>
    <row r="18" spans="1:11" x14ac:dyDescent="0.35">
      <c r="A18" s="122"/>
      <c r="B18" s="121"/>
      <c r="C18" s="121"/>
      <c r="D18" s="125"/>
      <c r="E18" s="126"/>
      <c r="F18" s="132"/>
      <c r="G18" s="126"/>
      <c r="H18" s="120"/>
      <c r="I18" s="120"/>
      <c r="J18" s="120"/>
      <c r="K18" s="120"/>
    </row>
    <row r="19" spans="1:11" x14ac:dyDescent="0.35">
      <c r="A19" s="122">
        <v>4</v>
      </c>
      <c r="B19" s="121"/>
      <c r="C19" s="121"/>
      <c r="D19" s="125" t="s">
        <v>355</v>
      </c>
      <c r="E19" s="126" t="s">
        <v>419</v>
      </c>
      <c r="F19" s="132" t="s">
        <v>399</v>
      </c>
      <c r="G19" s="132"/>
      <c r="H19" s="120"/>
      <c r="I19" s="120"/>
      <c r="J19" s="120"/>
      <c r="K19" s="120"/>
    </row>
    <row r="20" spans="1:11" x14ac:dyDescent="0.35">
      <c r="A20" s="122"/>
      <c r="B20" s="121"/>
      <c r="C20" s="121"/>
      <c r="D20" s="125"/>
      <c r="E20" s="126"/>
      <c r="F20" s="132" t="s">
        <v>400</v>
      </c>
      <c r="G20" s="132" t="s">
        <v>370</v>
      </c>
      <c r="H20" s="120"/>
      <c r="I20" s="120"/>
      <c r="J20" s="120"/>
      <c r="K20" s="120"/>
    </row>
    <row r="21" spans="1:11" x14ac:dyDescent="0.35">
      <c r="A21" s="122"/>
      <c r="B21" s="121"/>
      <c r="C21" s="121"/>
      <c r="D21" s="126"/>
      <c r="E21" s="133"/>
      <c r="F21" s="133"/>
      <c r="G21" s="132" t="s">
        <v>371</v>
      </c>
      <c r="H21" s="120"/>
      <c r="I21" s="120"/>
      <c r="J21" s="120"/>
      <c r="K21" s="120"/>
    </row>
    <row r="22" spans="1:11" x14ac:dyDescent="0.35">
      <c r="A22" s="122"/>
      <c r="B22" s="121"/>
      <c r="C22" s="121"/>
      <c r="D22" s="125"/>
      <c r="E22" s="133"/>
      <c r="F22" s="132"/>
      <c r="G22" s="126" t="s">
        <v>372</v>
      </c>
      <c r="H22" s="120"/>
      <c r="I22" s="120"/>
      <c r="J22" s="120"/>
      <c r="K22" s="120"/>
    </row>
    <row r="23" spans="1:11" x14ac:dyDescent="0.35">
      <c r="A23" s="122">
        <v>5</v>
      </c>
      <c r="B23" s="121"/>
      <c r="C23" s="121"/>
      <c r="D23" s="125" t="s">
        <v>356</v>
      </c>
      <c r="E23" s="126" t="s">
        <v>418</v>
      </c>
      <c r="F23" s="132" t="s">
        <v>401</v>
      </c>
      <c r="G23" s="126"/>
      <c r="H23" s="120"/>
      <c r="I23" s="120"/>
      <c r="J23" s="120"/>
      <c r="K23" s="120"/>
    </row>
    <row r="24" spans="1:11" x14ac:dyDescent="0.35">
      <c r="A24" s="122"/>
      <c r="B24" s="121"/>
      <c r="C24" s="121"/>
      <c r="D24" s="125"/>
      <c r="E24" s="133"/>
      <c r="F24" s="132"/>
      <c r="G24" s="126" t="s">
        <v>373</v>
      </c>
      <c r="H24" s="120"/>
      <c r="I24" s="120"/>
      <c r="J24" s="120"/>
      <c r="K24" s="120"/>
    </row>
    <row r="25" spans="1:11" x14ac:dyDescent="0.35">
      <c r="A25" s="122"/>
      <c r="B25" s="121"/>
      <c r="C25" s="121"/>
      <c r="D25" s="125"/>
      <c r="E25" s="133"/>
      <c r="F25" s="132"/>
      <c r="G25" s="126" t="s">
        <v>374</v>
      </c>
      <c r="H25" s="120"/>
      <c r="I25" s="120"/>
      <c r="J25" s="120"/>
      <c r="K25" s="120"/>
    </row>
    <row r="26" spans="1:11" x14ac:dyDescent="0.35">
      <c r="A26" s="122">
        <v>6</v>
      </c>
      <c r="B26" s="121"/>
      <c r="C26" s="121"/>
      <c r="D26" s="125" t="s">
        <v>357</v>
      </c>
      <c r="E26" s="126" t="s">
        <v>418</v>
      </c>
      <c r="F26" s="132" t="s">
        <v>402</v>
      </c>
      <c r="G26" s="126"/>
      <c r="H26" s="120"/>
      <c r="I26" s="120"/>
      <c r="J26" s="120"/>
      <c r="K26" s="120"/>
    </row>
    <row r="27" spans="1:11" x14ac:dyDescent="0.35">
      <c r="A27" s="122"/>
      <c r="B27" s="121"/>
      <c r="C27" s="121"/>
      <c r="D27" s="125"/>
      <c r="E27" s="133"/>
      <c r="F27" s="132" t="s">
        <v>403</v>
      </c>
      <c r="G27" s="126" t="s">
        <v>375</v>
      </c>
      <c r="H27" s="120"/>
      <c r="I27" s="120"/>
      <c r="J27" s="120"/>
      <c r="K27" s="120"/>
    </row>
    <row r="28" spans="1:11" x14ac:dyDescent="0.35">
      <c r="A28" s="122"/>
      <c r="B28" s="121"/>
      <c r="C28" s="121"/>
      <c r="D28" s="125"/>
      <c r="E28" s="133"/>
      <c r="F28" s="133"/>
      <c r="G28" s="126" t="s">
        <v>376</v>
      </c>
      <c r="H28" s="120"/>
      <c r="I28" s="120"/>
      <c r="J28" s="120"/>
      <c r="K28" s="120"/>
    </row>
    <row r="29" spans="1:11" x14ac:dyDescent="0.35">
      <c r="A29" s="122"/>
      <c r="B29" s="121"/>
      <c r="C29" s="121"/>
      <c r="D29" s="125"/>
      <c r="E29" s="133"/>
      <c r="F29" s="132"/>
      <c r="G29" s="126" t="s">
        <v>377</v>
      </c>
      <c r="H29" s="120"/>
      <c r="I29" s="120"/>
      <c r="J29" s="120"/>
      <c r="K29" s="120"/>
    </row>
    <row r="30" spans="1:11" x14ac:dyDescent="0.35">
      <c r="A30" s="122"/>
      <c r="B30" s="121"/>
      <c r="C30" s="121"/>
      <c r="D30" s="125"/>
      <c r="E30" s="133"/>
      <c r="F30" s="132"/>
      <c r="G30" s="126" t="s">
        <v>378</v>
      </c>
      <c r="H30" s="120"/>
      <c r="I30" s="120"/>
      <c r="J30" s="120"/>
      <c r="K30" s="120"/>
    </row>
    <row r="31" spans="1:11" ht="30" x14ac:dyDescent="0.35">
      <c r="A31" s="122">
        <v>7</v>
      </c>
      <c r="B31" s="121"/>
      <c r="C31" s="121"/>
      <c r="D31" s="125" t="s">
        <v>358</v>
      </c>
      <c r="E31" s="133" t="s">
        <v>417</v>
      </c>
      <c r="F31" s="132" t="s">
        <v>404</v>
      </c>
      <c r="G31" s="126"/>
      <c r="H31" s="120"/>
      <c r="I31" s="120"/>
      <c r="J31" s="120"/>
      <c r="K31" s="120"/>
    </row>
    <row r="32" spans="1:11" x14ac:dyDescent="0.35">
      <c r="A32" s="122"/>
      <c r="B32" s="121"/>
      <c r="C32" s="121"/>
      <c r="D32" s="125"/>
      <c r="E32" s="133"/>
      <c r="F32" s="132" t="s">
        <v>405</v>
      </c>
      <c r="G32" s="126" t="s">
        <v>379</v>
      </c>
      <c r="H32" s="120"/>
      <c r="I32" s="120"/>
      <c r="J32" s="120"/>
      <c r="K32" s="120"/>
    </row>
    <row r="33" spans="1:11" x14ac:dyDescent="0.35">
      <c r="A33" s="122"/>
      <c r="B33" s="121"/>
      <c r="C33" s="121"/>
      <c r="D33" s="125"/>
      <c r="E33" s="133"/>
      <c r="F33" s="133"/>
      <c r="G33" s="126" t="s">
        <v>380</v>
      </c>
      <c r="H33" s="120"/>
      <c r="I33" s="120"/>
      <c r="J33" s="120"/>
      <c r="K33" s="120"/>
    </row>
    <row r="34" spans="1:11" x14ac:dyDescent="0.35">
      <c r="A34" s="122"/>
      <c r="B34" s="121"/>
      <c r="C34" s="121"/>
      <c r="D34" s="125"/>
      <c r="E34" s="133"/>
      <c r="F34" s="133"/>
      <c r="G34" s="126" t="s">
        <v>381</v>
      </c>
      <c r="H34" s="120"/>
      <c r="I34" s="120"/>
      <c r="J34" s="120"/>
      <c r="K34" s="120"/>
    </row>
    <row r="35" spans="1:11" x14ac:dyDescent="0.35">
      <c r="A35" s="122"/>
      <c r="B35" s="121"/>
      <c r="C35" s="121"/>
      <c r="D35" s="125"/>
      <c r="E35" s="133"/>
      <c r="F35" s="132"/>
      <c r="G35" s="126" t="s">
        <v>382</v>
      </c>
      <c r="H35" s="120"/>
      <c r="I35" s="120"/>
      <c r="J35" s="120"/>
      <c r="K35" s="120"/>
    </row>
    <row r="36" spans="1:11" x14ac:dyDescent="0.35">
      <c r="A36" s="122">
        <v>8</v>
      </c>
      <c r="B36" s="121"/>
      <c r="C36" s="121"/>
      <c r="D36" s="125" t="s">
        <v>359</v>
      </c>
      <c r="E36" s="126" t="s">
        <v>418</v>
      </c>
      <c r="F36" s="132" t="s">
        <v>406</v>
      </c>
      <c r="G36" s="126"/>
      <c r="H36" s="120"/>
      <c r="I36" s="120"/>
      <c r="J36" s="120"/>
      <c r="K36" s="120"/>
    </row>
    <row r="37" spans="1:11" x14ac:dyDescent="0.35">
      <c r="A37" s="122"/>
      <c r="B37" s="121"/>
      <c r="C37" s="121"/>
      <c r="D37" s="125"/>
      <c r="E37" s="133"/>
      <c r="F37" s="134" t="s">
        <v>407</v>
      </c>
      <c r="G37" s="126" t="s">
        <v>383</v>
      </c>
      <c r="H37" s="120"/>
      <c r="I37" s="120"/>
      <c r="J37" s="120"/>
      <c r="K37" s="120"/>
    </row>
    <row r="38" spans="1:11" x14ac:dyDescent="0.35">
      <c r="A38" s="122"/>
      <c r="B38" s="121"/>
      <c r="C38" s="121"/>
      <c r="D38" s="125"/>
      <c r="E38" s="133"/>
      <c r="F38" s="134"/>
      <c r="G38" s="126" t="s">
        <v>384</v>
      </c>
      <c r="H38" s="120"/>
      <c r="I38" s="120"/>
      <c r="J38" s="120"/>
      <c r="K38" s="120"/>
    </row>
    <row r="39" spans="1:11" x14ac:dyDescent="0.35">
      <c r="A39" s="122"/>
      <c r="B39" s="121"/>
      <c r="C39" s="121"/>
      <c r="D39" s="125"/>
      <c r="E39" s="133"/>
      <c r="F39" s="133"/>
      <c r="G39" s="126" t="s">
        <v>385</v>
      </c>
      <c r="H39" s="120"/>
      <c r="I39" s="120"/>
      <c r="J39" s="120"/>
      <c r="K39" s="120"/>
    </row>
    <row r="40" spans="1:11" x14ac:dyDescent="0.35">
      <c r="A40" s="122">
        <v>9</v>
      </c>
      <c r="B40" s="121"/>
      <c r="C40" s="121"/>
      <c r="D40" s="127" t="s">
        <v>360</v>
      </c>
      <c r="E40" s="126" t="s">
        <v>418</v>
      </c>
      <c r="F40" s="134" t="s">
        <v>408</v>
      </c>
      <c r="G40" s="133"/>
      <c r="H40" s="120"/>
      <c r="I40" s="120"/>
      <c r="J40" s="120"/>
      <c r="K40" s="120"/>
    </row>
    <row r="41" spans="1:11" x14ac:dyDescent="0.35">
      <c r="A41" s="122"/>
      <c r="B41" s="121"/>
      <c r="C41" s="121"/>
      <c r="D41" s="128"/>
      <c r="E41" s="133"/>
      <c r="F41" s="134" t="s">
        <v>409</v>
      </c>
      <c r="G41" s="133" t="s">
        <v>386</v>
      </c>
      <c r="H41" s="120"/>
      <c r="I41" s="120"/>
      <c r="J41" s="120"/>
      <c r="K41" s="120"/>
    </row>
    <row r="42" spans="1:11" x14ac:dyDescent="0.35">
      <c r="A42" s="122"/>
      <c r="B42" s="121"/>
      <c r="C42" s="121"/>
      <c r="D42" s="128"/>
      <c r="E42" s="133"/>
      <c r="F42" s="133"/>
      <c r="G42" s="133" t="s">
        <v>387</v>
      </c>
      <c r="H42" s="120"/>
      <c r="I42" s="120"/>
      <c r="J42" s="120"/>
      <c r="K42" s="120"/>
    </row>
    <row r="43" spans="1:11" x14ac:dyDescent="0.35">
      <c r="A43" s="122"/>
      <c r="B43" s="121"/>
      <c r="C43" s="121"/>
      <c r="D43" s="128"/>
      <c r="E43" s="133"/>
      <c r="F43" s="133"/>
      <c r="G43" s="133" t="s">
        <v>388</v>
      </c>
      <c r="H43" s="120"/>
      <c r="I43" s="120"/>
      <c r="J43" s="120"/>
      <c r="K43" s="120"/>
    </row>
    <row r="44" spans="1:11" x14ac:dyDescent="0.35">
      <c r="A44" s="122">
        <v>10</v>
      </c>
      <c r="B44" s="121"/>
      <c r="C44" s="121"/>
      <c r="D44" s="129" t="s">
        <v>361</v>
      </c>
      <c r="E44" s="126" t="s">
        <v>418</v>
      </c>
      <c r="F44" s="134" t="s">
        <v>410</v>
      </c>
      <c r="G44" s="131"/>
      <c r="H44" s="120"/>
      <c r="I44" s="120"/>
      <c r="J44" s="120"/>
      <c r="K44" s="120"/>
    </row>
    <row r="45" spans="1:11" x14ac:dyDescent="0.35">
      <c r="A45" s="122"/>
      <c r="B45" s="121"/>
      <c r="C45" s="121"/>
      <c r="D45" s="130"/>
      <c r="E45" s="131"/>
      <c r="F45" s="134" t="s">
        <v>411</v>
      </c>
      <c r="G45" s="131" t="s">
        <v>389</v>
      </c>
      <c r="H45" s="120"/>
      <c r="I45" s="120"/>
      <c r="J45" s="120"/>
      <c r="K45" s="120"/>
    </row>
    <row r="46" spans="1:11" x14ac:dyDescent="0.35">
      <c r="A46" s="122"/>
      <c r="B46" s="121"/>
      <c r="C46" s="121"/>
      <c r="D46" s="130"/>
      <c r="E46" s="131"/>
      <c r="F46" s="134"/>
      <c r="G46" s="131" t="s">
        <v>390</v>
      </c>
      <c r="H46" s="120"/>
      <c r="I46" s="120"/>
      <c r="J46" s="120"/>
      <c r="K46" s="120"/>
    </row>
    <row r="47" spans="1:11" x14ac:dyDescent="0.35">
      <c r="A47" s="122"/>
      <c r="B47" s="121"/>
      <c r="C47" s="121"/>
      <c r="D47" s="130"/>
      <c r="E47" s="131"/>
      <c r="F47" s="134"/>
      <c r="G47" s="131" t="s">
        <v>391</v>
      </c>
      <c r="H47" s="120"/>
      <c r="I47" s="120"/>
      <c r="J47" s="120"/>
      <c r="K47" s="120"/>
    </row>
    <row r="48" spans="1:11" ht="30" x14ac:dyDescent="0.35">
      <c r="A48" s="122">
        <v>11</v>
      </c>
      <c r="B48" s="121"/>
      <c r="C48" s="121"/>
      <c r="D48" s="129" t="s">
        <v>362</v>
      </c>
      <c r="E48" s="126" t="s">
        <v>418</v>
      </c>
      <c r="F48" s="134" t="s">
        <v>412</v>
      </c>
      <c r="G48" s="126"/>
      <c r="H48" s="120"/>
      <c r="I48" s="120"/>
      <c r="J48" s="120"/>
      <c r="K48" s="120"/>
    </row>
    <row r="49" spans="1:11" ht="31" x14ac:dyDescent="0.35">
      <c r="A49" s="122"/>
      <c r="B49" s="121"/>
      <c r="C49" s="121"/>
      <c r="D49" s="130"/>
      <c r="E49" s="133"/>
      <c r="F49" s="134" t="s">
        <v>413</v>
      </c>
      <c r="G49" s="126" t="s">
        <v>392</v>
      </c>
      <c r="H49" s="120"/>
      <c r="I49" s="120"/>
      <c r="J49" s="120"/>
      <c r="K49" s="120"/>
    </row>
    <row r="50" spans="1:11" ht="31" x14ac:dyDescent="0.35">
      <c r="A50" s="122"/>
      <c r="B50" s="121"/>
      <c r="C50" s="121"/>
      <c r="D50" s="126"/>
      <c r="E50" s="133"/>
      <c r="F50" s="133"/>
      <c r="G50" s="126" t="s">
        <v>393</v>
      </c>
      <c r="H50" s="120"/>
      <c r="I50" s="120"/>
      <c r="J50" s="120"/>
      <c r="K50" s="120"/>
    </row>
    <row r="51" spans="1:11" x14ac:dyDescent="0.35">
      <c r="A51" s="120">
        <v>12</v>
      </c>
      <c r="B51" s="121"/>
      <c r="C51" s="121"/>
      <c r="D51" s="130" t="s">
        <v>422</v>
      </c>
      <c r="E51" s="133"/>
      <c r="F51" s="134" t="s">
        <v>474</v>
      </c>
      <c r="G51" s="131"/>
      <c r="H51" s="120"/>
      <c r="I51" s="120"/>
      <c r="J51" s="120"/>
      <c r="K51" s="120"/>
    </row>
    <row r="52" spans="1:11" x14ac:dyDescent="0.35">
      <c r="A52" s="120">
        <v>13</v>
      </c>
      <c r="B52" s="121"/>
      <c r="C52" s="121"/>
      <c r="D52" s="130" t="s">
        <v>423</v>
      </c>
      <c r="E52" s="131" t="s">
        <v>415</v>
      </c>
      <c r="F52" s="134" t="s">
        <v>475</v>
      </c>
      <c r="G52" s="131"/>
      <c r="H52" s="120"/>
      <c r="I52" s="120"/>
      <c r="J52" s="120"/>
      <c r="K52" s="120"/>
    </row>
    <row r="53" spans="1:11" x14ac:dyDescent="0.35">
      <c r="A53" s="120"/>
      <c r="B53" s="121"/>
      <c r="C53" s="121"/>
      <c r="D53" s="130"/>
      <c r="E53" s="131"/>
      <c r="F53" s="134" t="s">
        <v>476</v>
      </c>
      <c r="G53" s="131" t="s">
        <v>441</v>
      </c>
      <c r="H53" s="120"/>
      <c r="I53" s="120"/>
      <c r="J53" s="120"/>
      <c r="K53" s="120"/>
    </row>
    <row r="54" spans="1:11" ht="31" x14ac:dyDescent="0.35">
      <c r="A54" s="120"/>
      <c r="B54" s="121"/>
      <c r="C54" s="121"/>
      <c r="D54" s="130"/>
      <c r="E54" s="131"/>
      <c r="F54" s="134"/>
      <c r="G54" s="131" t="s">
        <v>442</v>
      </c>
      <c r="H54" s="120"/>
      <c r="I54" s="120"/>
      <c r="J54" s="120"/>
      <c r="K54" s="120"/>
    </row>
    <row r="55" spans="1:11" ht="30" x14ac:dyDescent="0.35">
      <c r="A55" s="120">
        <v>14</v>
      </c>
      <c r="B55" s="121"/>
      <c r="C55" s="121"/>
      <c r="D55" s="130" t="s">
        <v>424</v>
      </c>
      <c r="E55" s="131" t="s">
        <v>415</v>
      </c>
      <c r="F55" s="134" t="s">
        <v>477</v>
      </c>
      <c r="G55" s="131"/>
      <c r="H55" s="120"/>
      <c r="I55" s="120"/>
      <c r="J55" s="120"/>
      <c r="K55" s="120"/>
    </row>
    <row r="56" spans="1:11" ht="31" x14ac:dyDescent="0.35">
      <c r="A56" s="120"/>
      <c r="B56" s="121"/>
      <c r="C56" s="121"/>
      <c r="D56" s="131" t="s">
        <v>425</v>
      </c>
      <c r="E56" s="133"/>
      <c r="F56" s="134" t="s">
        <v>478</v>
      </c>
      <c r="G56" s="126"/>
      <c r="H56" s="120"/>
      <c r="I56" s="120"/>
      <c r="J56" s="120"/>
      <c r="K56" s="120"/>
    </row>
    <row r="57" spans="1:11" ht="31" x14ac:dyDescent="0.35">
      <c r="A57" s="120"/>
      <c r="B57" s="121"/>
      <c r="C57" s="121"/>
      <c r="D57" s="131" t="s">
        <v>426</v>
      </c>
      <c r="E57" s="133"/>
      <c r="F57" s="134"/>
      <c r="G57" s="126"/>
      <c r="H57" s="120"/>
      <c r="I57" s="120"/>
      <c r="J57" s="120"/>
      <c r="K57" s="120"/>
    </row>
    <row r="58" spans="1:11" ht="31" x14ac:dyDescent="0.35">
      <c r="A58" s="120"/>
      <c r="B58" s="121"/>
      <c r="C58" s="121"/>
      <c r="D58" s="131" t="s">
        <v>427</v>
      </c>
      <c r="E58" s="133"/>
      <c r="F58" s="134"/>
      <c r="G58" s="126"/>
      <c r="H58" s="120"/>
      <c r="I58" s="120"/>
      <c r="J58" s="120"/>
      <c r="K58" s="120"/>
    </row>
    <row r="59" spans="1:11" x14ac:dyDescent="0.35">
      <c r="A59" s="120">
        <v>15</v>
      </c>
      <c r="B59" s="121"/>
      <c r="C59" s="121"/>
      <c r="D59" s="130" t="s">
        <v>428</v>
      </c>
      <c r="E59" s="131" t="s">
        <v>415</v>
      </c>
      <c r="F59" s="134" t="s">
        <v>479</v>
      </c>
      <c r="G59" s="126"/>
      <c r="H59" s="120"/>
      <c r="I59" s="120"/>
      <c r="J59" s="120"/>
      <c r="K59" s="120"/>
    </row>
    <row r="60" spans="1:11" x14ac:dyDescent="0.35">
      <c r="A60" s="120"/>
      <c r="B60" s="121"/>
      <c r="C60" s="121"/>
      <c r="D60" s="130"/>
      <c r="E60" s="133"/>
      <c r="F60" s="132" t="s">
        <v>480</v>
      </c>
      <c r="G60" s="126" t="s">
        <v>443</v>
      </c>
      <c r="H60" s="120"/>
      <c r="I60" s="120"/>
      <c r="J60" s="120"/>
      <c r="K60" s="120"/>
    </row>
    <row r="61" spans="1:11" x14ac:dyDescent="0.35">
      <c r="A61" s="120"/>
      <c r="B61" s="121"/>
      <c r="C61" s="121"/>
      <c r="D61" s="130"/>
      <c r="E61" s="131"/>
      <c r="F61" s="134"/>
      <c r="G61" s="126" t="s">
        <v>444</v>
      </c>
      <c r="H61" s="120"/>
      <c r="I61" s="120"/>
      <c r="J61" s="120"/>
      <c r="K61" s="120"/>
    </row>
    <row r="62" spans="1:11" x14ac:dyDescent="0.35">
      <c r="A62" s="120"/>
      <c r="B62" s="121"/>
      <c r="C62" s="121"/>
      <c r="D62" s="130"/>
      <c r="E62" s="131"/>
      <c r="F62" s="134"/>
      <c r="G62" s="126" t="s">
        <v>445</v>
      </c>
      <c r="H62" s="120"/>
      <c r="I62" s="120"/>
      <c r="J62" s="120"/>
      <c r="K62" s="120"/>
    </row>
    <row r="63" spans="1:11" ht="30" x14ac:dyDescent="0.35">
      <c r="A63" s="120">
        <v>16</v>
      </c>
      <c r="B63" s="121"/>
      <c r="C63" s="121"/>
      <c r="D63" s="130" t="s">
        <v>429</v>
      </c>
      <c r="E63" s="131" t="s">
        <v>415</v>
      </c>
      <c r="F63" s="134" t="s">
        <v>481</v>
      </c>
      <c r="G63" s="126"/>
      <c r="H63" s="120"/>
      <c r="I63" s="120"/>
      <c r="J63" s="120"/>
      <c r="K63" s="120"/>
    </row>
    <row r="64" spans="1:11" x14ac:dyDescent="0.35">
      <c r="A64" s="120"/>
      <c r="B64" s="121"/>
      <c r="C64" s="121"/>
      <c r="D64" s="131"/>
      <c r="E64" s="133"/>
      <c r="F64" s="134" t="s">
        <v>482</v>
      </c>
      <c r="G64" s="134" t="s">
        <v>446</v>
      </c>
      <c r="H64" s="120"/>
      <c r="I64" s="120"/>
      <c r="J64" s="120"/>
      <c r="K64" s="120"/>
    </row>
    <row r="65" spans="1:11" x14ac:dyDescent="0.35">
      <c r="A65" s="120"/>
      <c r="B65" s="121"/>
      <c r="C65" s="121"/>
      <c r="D65" s="131"/>
      <c r="E65" s="133"/>
      <c r="F65" s="133"/>
      <c r="G65" s="134" t="s">
        <v>447</v>
      </c>
      <c r="H65" s="120"/>
      <c r="I65" s="120"/>
      <c r="J65" s="120"/>
      <c r="K65" s="120"/>
    </row>
    <row r="66" spans="1:11" x14ac:dyDescent="0.35">
      <c r="A66" s="120"/>
      <c r="B66" s="121"/>
      <c r="C66" s="121"/>
      <c r="D66" s="131"/>
      <c r="E66" s="133"/>
      <c r="F66" s="135"/>
      <c r="G66" s="134" t="s">
        <v>448</v>
      </c>
      <c r="H66" s="120"/>
      <c r="I66" s="120"/>
      <c r="J66" s="120"/>
      <c r="K66" s="120"/>
    </row>
    <row r="67" spans="1:11" x14ac:dyDescent="0.35">
      <c r="A67" s="120">
        <v>17</v>
      </c>
      <c r="B67" s="121"/>
      <c r="C67" s="121"/>
      <c r="D67" s="130" t="s">
        <v>430</v>
      </c>
      <c r="E67" s="131" t="s">
        <v>494</v>
      </c>
      <c r="F67" s="134" t="s">
        <v>483</v>
      </c>
      <c r="G67" s="126"/>
      <c r="H67" s="120"/>
      <c r="I67" s="120"/>
      <c r="J67" s="120"/>
      <c r="K67" s="120"/>
    </row>
    <row r="68" spans="1:11" x14ac:dyDescent="0.35">
      <c r="A68" s="120"/>
      <c r="B68" s="121"/>
      <c r="C68" s="121"/>
      <c r="D68" s="130"/>
      <c r="E68" s="131"/>
      <c r="F68" s="134"/>
      <c r="G68" s="126" t="s">
        <v>449</v>
      </c>
      <c r="H68" s="120"/>
      <c r="I68" s="120"/>
      <c r="J68" s="120"/>
      <c r="K68" s="120"/>
    </row>
    <row r="69" spans="1:11" x14ac:dyDescent="0.35">
      <c r="A69" s="120"/>
      <c r="B69" s="121"/>
      <c r="C69" s="121"/>
      <c r="D69" s="130"/>
      <c r="E69" s="131"/>
      <c r="F69" s="134"/>
      <c r="G69" s="126" t="s">
        <v>450</v>
      </c>
      <c r="H69" s="120"/>
      <c r="I69" s="120"/>
      <c r="J69" s="120"/>
      <c r="K69" s="120"/>
    </row>
    <row r="70" spans="1:11" x14ac:dyDescent="0.35">
      <c r="A70" s="120"/>
      <c r="B70" s="121"/>
      <c r="C70" s="121"/>
      <c r="D70" s="130"/>
      <c r="E70" s="131"/>
      <c r="F70" s="134"/>
      <c r="G70" s="126" t="s">
        <v>451</v>
      </c>
      <c r="H70" s="120"/>
      <c r="I70" s="120"/>
      <c r="J70" s="120"/>
      <c r="K70" s="120"/>
    </row>
    <row r="71" spans="1:11" x14ac:dyDescent="0.35">
      <c r="A71" s="120"/>
      <c r="B71" s="121"/>
      <c r="C71" s="121"/>
      <c r="D71" s="130"/>
      <c r="E71" s="131"/>
      <c r="F71" s="134"/>
      <c r="G71" s="126" t="s">
        <v>452</v>
      </c>
      <c r="H71" s="120"/>
      <c r="I71" s="120"/>
      <c r="J71" s="120"/>
      <c r="K71" s="120"/>
    </row>
    <row r="72" spans="1:11" ht="30" x14ac:dyDescent="0.35">
      <c r="A72" s="120">
        <v>18</v>
      </c>
      <c r="B72" s="121"/>
      <c r="C72" s="121"/>
      <c r="D72" s="130" t="s">
        <v>431</v>
      </c>
      <c r="E72" s="133"/>
      <c r="F72" s="134" t="s">
        <v>484</v>
      </c>
      <c r="G72" s="126"/>
      <c r="H72" s="120"/>
      <c r="I72" s="120"/>
      <c r="J72" s="120"/>
      <c r="K72" s="120"/>
    </row>
    <row r="73" spans="1:11" x14ac:dyDescent="0.35">
      <c r="A73" s="120">
        <v>19</v>
      </c>
      <c r="B73" s="121"/>
      <c r="C73" s="121"/>
      <c r="D73" s="130" t="s">
        <v>432</v>
      </c>
      <c r="E73" s="126" t="s">
        <v>415</v>
      </c>
      <c r="F73" s="134" t="s">
        <v>485</v>
      </c>
      <c r="G73" s="126"/>
      <c r="H73" s="120"/>
      <c r="I73" s="120"/>
      <c r="J73" s="120"/>
      <c r="K73" s="120"/>
    </row>
    <row r="74" spans="1:11" x14ac:dyDescent="0.35">
      <c r="A74" s="120"/>
      <c r="B74" s="121"/>
      <c r="C74" s="121"/>
      <c r="D74" s="131"/>
      <c r="E74" s="133"/>
      <c r="F74" s="133"/>
      <c r="G74" s="134" t="s">
        <v>453</v>
      </c>
      <c r="H74" s="120"/>
      <c r="I74" s="120"/>
      <c r="J74" s="120"/>
      <c r="K74" s="120"/>
    </row>
    <row r="75" spans="1:11" ht="31" x14ac:dyDescent="0.35">
      <c r="A75" s="120"/>
      <c r="B75" s="121"/>
      <c r="C75" s="121"/>
      <c r="D75" s="131"/>
      <c r="E75" s="133"/>
      <c r="F75" s="133"/>
      <c r="G75" s="134" t="s">
        <v>454</v>
      </c>
      <c r="H75" s="120"/>
      <c r="I75" s="120"/>
      <c r="J75" s="120"/>
      <c r="K75" s="120"/>
    </row>
    <row r="76" spans="1:11" ht="31" x14ac:dyDescent="0.35">
      <c r="A76" s="120"/>
      <c r="B76" s="121"/>
      <c r="C76" s="121"/>
      <c r="D76" s="131"/>
      <c r="E76" s="133"/>
      <c r="F76" s="133"/>
      <c r="G76" s="134" t="s">
        <v>455</v>
      </c>
      <c r="H76" s="120"/>
      <c r="I76" s="120"/>
      <c r="J76" s="120"/>
      <c r="K76" s="120"/>
    </row>
    <row r="77" spans="1:11" x14ac:dyDescent="0.35">
      <c r="A77" s="120"/>
      <c r="B77" s="121"/>
      <c r="C77" s="121"/>
      <c r="D77" s="130"/>
      <c r="E77" s="131"/>
      <c r="F77" s="134"/>
      <c r="G77" s="134" t="s">
        <v>358</v>
      </c>
      <c r="H77" s="120"/>
      <c r="I77" s="120"/>
      <c r="J77" s="120"/>
      <c r="K77" s="120"/>
    </row>
    <row r="78" spans="1:11" x14ac:dyDescent="0.35">
      <c r="A78" s="120"/>
      <c r="B78" s="121"/>
      <c r="C78" s="121"/>
      <c r="D78" s="131"/>
      <c r="E78" s="133"/>
      <c r="F78" s="133"/>
      <c r="G78" s="134" t="s">
        <v>456</v>
      </c>
      <c r="H78" s="120"/>
      <c r="I78" s="120"/>
      <c r="J78" s="120"/>
      <c r="K78" s="120"/>
    </row>
    <row r="79" spans="1:11" ht="30" x14ac:dyDescent="0.35">
      <c r="A79" s="120">
        <v>20</v>
      </c>
      <c r="B79" s="121"/>
      <c r="C79" s="121"/>
      <c r="D79" s="130" t="s">
        <v>433</v>
      </c>
      <c r="E79" s="133"/>
      <c r="F79" s="134" t="s">
        <v>486</v>
      </c>
      <c r="G79" s="126"/>
      <c r="H79" s="120"/>
      <c r="I79" s="120"/>
      <c r="J79" s="120"/>
      <c r="K79" s="120"/>
    </row>
    <row r="80" spans="1:11" ht="30" x14ac:dyDescent="0.35">
      <c r="A80" s="120">
        <v>21</v>
      </c>
      <c r="B80" s="121"/>
      <c r="C80" s="121"/>
      <c r="D80" s="130" t="s">
        <v>434</v>
      </c>
      <c r="E80" s="131" t="s">
        <v>415</v>
      </c>
      <c r="F80" s="134" t="s">
        <v>487</v>
      </c>
      <c r="G80" s="126"/>
      <c r="H80" s="120"/>
      <c r="I80" s="120"/>
      <c r="J80" s="120"/>
      <c r="K80" s="120"/>
    </row>
    <row r="81" spans="1:11" x14ac:dyDescent="0.35">
      <c r="A81" s="120"/>
      <c r="B81" s="121"/>
      <c r="C81" s="121"/>
      <c r="D81" s="130"/>
      <c r="E81" s="133"/>
      <c r="F81" s="132"/>
      <c r="G81" s="126" t="s">
        <v>457</v>
      </c>
      <c r="H81" s="120"/>
      <c r="I81" s="120"/>
      <c r="J81" s="120"/>
      <c r="K81" s="120"/>
    </row>
    <row r="82" spans="1:11" x14ac:dyDescent="0.35">
      <c r="A82" s="120"/>
      <c r="B82" s="121"/>
      <c r="C82" s="121"/>
      <c r="D82" s="130"/>
      <c r="E82" s="131"/>
      <c r="F82" s="134"/>
      <c r="G82" s="126" t="s">
        <v>458</v>
      </c>
      <c r="H82" s="120"/>
      <c r="I82" s="120"/>
      <c r="J82" s="120"/>
      <c r="K82" s="120"/>
    </row>
    <row r="83" spans="1:11" x14ac:dyDescent="0.35">
      <c r="A83" s="120">
        <v>22</v>
      </c>
      <c r="B83" s="121"/>
      <c r="C83" s="121"/>
      <c r="D83" s="130" t="s">
        <v>435</v>
      </c>
      <c r="E83" s="133" t="s">
        <v>414</v>
      </c>
      <c r="F83" s="134" t="s">
        <v>488</v>
      </c>
      <c r="G83" s="126"/>
      <c r="H83" s="120"/>
      <c r="I83" s="120"/>
      <c r="J83" s="120"/>
      <c r="K83" s="120"/>
    </row>
    <row r="84" spans="1:11" x14ac:dyDescent="0.35">
      <c r="A84" s="120"/>
      <c r="B84" s="121"/>
      <c r="C84" s="121"/>
      <c r="D84" s="130"/>
      <c r="E84" s="133"/>
      <c r="F84" s="134" t="s">
        <v>489</v>
      </c>
      <c r="G84" s="126" t="s">
        <v>459</v>
      </c>
      <c r="H84" s="120"/>
      <c r="I84" s="120"/>
      <c r="J84" s="120"/>
      <c r="K84" s="120"/>
    </row>
    <row r="85" spans="1:11" x14ac:dyDescent="0.35">
      <c r="A85" s="120"/>
      <c r="B85" s="121"/>
      <c r="C85" s="121"/>
      <c r="D85" s="130"/>
      <c r="E85" s="133"/>
      <c r="F85" s="133"/>
      <c r="G85" s="126" t="s">
        <v>460</v>
      </c>
      <c r="H85" s="120"/>
      <c r="I85" s="120"/>
      <c r="J85" s="120"/>
      <c r="K85" s="120"/>
    </row>
    <row r="86" spans="1:11" x14ac:dyDescent="0.35">
      <c r="A86" s="120"/>
      <c r="B86" s="121"/>
      <c r="C86" s="121"/>
      <c r="D86" s="130"/>
      <c r="E86" s="133"/>
      <c r="F86" s="133"/>
      <c r="G86" s="126" t="s">
        <v>461</v>
      </c>
      <c r="H86" s="120"/>
      <c r="I86" s="120"/>
      <c r="J86" s="120"/>
      <c r="K86" s="120"/>
    </row>
    <row r="87" spans="1:11" x14ac:dyDescent="0.35">
      <c r="A87" s="120"/>
      <c r="B87" s="121"/>
      <c r="C87" s="121"/>
      <c r="D87" s="130"/>
      <c r="E87" s="133"/>
      <c r="F87" s="133"/>
      <c r="G87" s="126" t="s">
        <v>462</v>
      </c>
      <c r="H87" s="120"/>
      <c r="I87" s="120"/>
      <c r="J87" s="120"/>
      <c r="K87" s="120"/>
    </row>
    <row r="88" spans="1:11" ht="30" x14ac:dyDescent="0.35">
      <c r="A88" s="120">
        <v>23</v>
      </c>
      <c r="B88" s="121"/>
      <c r="C88" s="121"/>
      <c r="D88" s="130" t="s">
        <v>436</v>
      </c>
      <c r="E88" s="133" t="s">
        <v>414</v>
      </c>
      <c r="F88" s="134" t="s">
        <v>490</v>
      </c>
      <c r="G88" s="126"/>
      <c r="H88" s="120"/>
      <c r="I88" s="120"/>
      <c r="J88" s="120"/>
      <c r="K88" s="120"/>
    </row>
    <row r="89" spans="1:11" x14ac:dyDescent="0.35">
      <c r="A89" s="120"/>
      <c r="B89" s="121"/>
      <c r="C89" s="121"/>
      <c r="D89" s="130"/>
      <c r="E89" s="133"/>
      <c r="F89" s="134" t="s">
        <v>491</v>
      </c>
      <c r="G89" s="126" t="s">
        <v>463</v>
      </c>
      <c r="H89" s="120"/>
      <c r="I89" s="120"/>
      <c r="J89" s="120"/>
      <c r="K89" s="120"/>
    </row>
    <row r="90" spans="1:11" x14ac:dyDescent="0.35">
      <c r="A90" s="120"/>
      <c r="B90" s="121"/>
      <c r="C90" s="121"/>
      <c r="D90" s="130"/>
      <c r="E90" s="133"/>
      <c r="F90" s="133"/>
      <c r="G90" s="126" t="s">
        <v>464</v>
      </c>
      <c r="H90" s="120"/>
      <c r="I90" s="120"/>
      <c r="J90" s="120"/>
      <c r="K90" s="120"/>
    </row>
    <row r="91" spans="1:11" x14ac:dyDescent="0.35">
      <c r="A91" s="120"/>
      <c r="B91" s="121"/>
      <c r="C91" s="121"/>
      <c r="D91" s="130"/>
      <c r="E91" s="133"/>
      <c r="F91" s="133"/>
      <c r="G91" s="126" t="s">
        <v>465</v>
      </c>
      <c r="H91" s="120"/>
      <c r="I91" s="120"/>
      <c r="J91" s="120"/>
      <c r="K91" s="120"/>
    </row>
    <row r="92" spans="1:11" ht="30" x14ac:dyDescent="0.35">
      <c r="A92" s="120">
        <v>24</v>
      </c>
      <c r="B92" s="121"/>
      <c r="C92" s="121"/>
      <c r="D92" s="130" t="s">
        <v>437</v>
      </c>
      <c r="E92" s="133" t="s">
        <v>414</v>
      </c>
      <c r="F92" s="134" t="s">
        <v>492</v>
      </c>
      <c r="G92" s="126"/>
      <c r="H92" s="120"/>
      <c r="I92" s="120"/>
      <c r="J92" s="120"/>
      <c r="K92" s="120"/>
    </row>
    <row r="93" spans="1:11" x14ac:dyDescent="0.35">
      <c r="A93" s="120"/>
      <c r="B93" s="121"/>
      <c r="C93" s="121"/>
      <c r="D93" s="130"/>
      <c r="E93" s="133"/>
      <c r="F93" s="133"/>
      <c r="G93" s="126" t="s">
        <v>466</v>
      </c>
      <c r="H93" s="120"/>
      <c r="I93" s="120"/>
      <c r="J93" s="120"/>
      <c r="K93" s="120"/>
    </row>
    <row r="94" spans="1:11" x14ac:dyDescent="0.35">
      <c r="A94" s="120"/>
      <c r="B94" s="121"/>
      <c r="C94" s="121"/>
      <c r="D94" s="130"/>
      <c r="E94" s="133"/>
      <c r="F94" s="133"/>
      <c r="G94" s="126" t="s">
        <v>467</v>
      </c>
      <c r="H94" s="120"/>
      <c r="I94" s="120"/>
      <c r="J94" s="120"/>
      <c r="K94" s="120"/>
    </row>
    <row r="95" spans="1:11" x14ac:dyDescent="0.35">
      <c r="A95" s="120"/>
      <c r="B95" s="121"/>
      <c r="C95" s="121"/>
      <c r="D95" s="130"/>
      <c r="E95" s="133"/>
      <c r="F95" s="133"/>
      <c r="G95" s="126" t="s">
        <v>468</v>
      </c>
      <c r="H95" s="120"/>
      <c r="I95" s="120"/>
      <c r="J95" s="120"/>
      <c r="K95" s="120"/>
    </row>
    <row r="96" spans="1:11" ht="30" x14ac:dyDescent="0.35">
      <c r="A96" s="120">
        <v>25</v>
      </c>
      <c r="B96" s="121"/>
      <c r="C96" s="121"/>
      <c r="D96" s="130" t="s">
        <v>438</v>
      </c>
      <c r="E96" s="133" t="s">
        <v>415</v>
      </c>
      <c r="F96" s="134" t="s">
        <v>493</v>
      </c>
      <c r="G96" s="126"/>
      <c r="H96" s="120"/>
      <c r="I96" s="120"/>
      <c r="J96" s="120"/>
      <c r="K96" s="120"/>
    </row>
    <row r="97" spans="1:11" x14ac:dyDescent="0.35">
      <c r="A97" s="120"/>
      <c r="B97" s="121"/>
      <c r="C97" s="121"/>
      <c r="D97" s="130"/>
      <c r="E97" s="133"/>
      <c r="F97" s="133"/>
      <c r="G97" s="126" t="s">
        <v>469</v>
      </c>
      <c r="H97" s="120"/>
      <c r="I97" s="120"/>
      <c r="J97" s="120"/>
      <c r="K97" s="120"/>
    </row>
    <row r="98" spans="1:11" x14ac:dyDescent="0.35">
      <c r="A98" s="120"/>
      <c r="B98" s="121"/>
      <c r="C98" s="121"/>
      <c r="D98" s="130"/>
      <c r="E98" s="133"/>
      <c r="F98" s="133"/>
      <c r="G98" s="126" t="s">
        <v>470</v>
      </c>
      <c r="H98" s="120"/>
      <c r="I98" s="120"/>
      <c r="J98" s="120"/>
      <c r="K98" s="120"/>
    </row>
    <row r="99" spans="1:11" ht="30" x14ac:dyDescent="0.35">
      <c r="A99" s="120">
        <v>26</v>
      </c>
      <c r="B99" s="121"/>
      <c r="C99" s="121"/>
      <c r="D99" s="130" t="s">
        <v>439</v>
      </c>
      <c r="E99" s="133" t="s">
        <v>415</v>
      </c>
      <c r="F99" s="133"/>
      <c r="G99" s="126"/>
      <c r="H99" s="120"/>
      <c r="I99" s="120"/>
      <c r="J99" s="120"/>
      <c r="K99" s="120"/>
    </row>
    <row r="100" spans="1:11" x14ac:dyDescent="0.35">
      <c r="A100" s="120"/>
      <c r="B100" s="121"/>
      <c r="C100" s="121"/>
      <c r="D100" s="130"/>
      <c r="E100" s="133"/>
      <c r="F100" s="133"/>
      <c r="G100" s="126" t="s">
        <v>471</v>
      </c>
      <c r="H100" s="120"/>
      <c r="I100" s="120"/>
      <c r="J100" s="120"/>
      <c r="K100" s="120"/>
    </row>
    <row r="101" spans="1:11" x14ac:dyDescent="0.35">
      <c r="A101" s="120"/>
      <c r="B101" s="121"/>
      <c r="C101" s="121"/>
      <c r="D101" s="130"/>
      <c r="E101" s="133"/>
      <c r="F101" s="133"/>
      <c r="G101" s="126" t="s">
        <v>472</v>
      </c>
      <c r="H101" s="120"/>
      <c r="I101" s="120"/>
      <c r="J101" s="120"/>
      <c r="K101" s="120"/>
    </row>
    <row r="102" spans="1:11" x14ac:dyDescent="0.35">
      <c r="A102" s="120"/>
      <c r="B102" s="121"/>
      <c r="C102" s="121"/>
      <c r="D102" s="130"/>
      <c r="E102" s="133"/>
      <c r="F102" s="133"/>
      <c r="G102" s="126" t="s">
        <v>473</v>
      </c>
      <c r="H102" s="120"/>
      <c r="I102" s="120"/>
      <c r="J102" s="120"/>
      <c r="K102" s="120"/>
    </row>
    <row r="103" spans="1:11" ht="30" x14ac:dyDescent="0.35">
      <c r="A103" s="120">
        <v>27</v>
      </c>
      <c r="B103" s="121"/>
      <c r="C103" s="121"/>
      <c r="D103" s="130" t="s">
        <v>440</v>
      </c>
      <c r="E103" s="133" t="s">
        <v>416</v>
      </c>
      <c r="F103" s="133"/>
      <c r="G103" s="126"/>
      <c r="H103" s="120"/>
      <c r="I103" s="120"/>
      <c r="J103" s="120"/>
      <c r="K103" s="120"/>
    </row>
  </sheetData>
  <mergeCells count="16">
    <mergeCell ref="H6:J6"/>
    <mergeCell ref="K6:K7"/>
    <mergeCell ref="A2:K2"/>
    <mergeCell ref="A3:K3"/>
    <mergeCell ref="C8:C103"/>
    <mergeCell ref="B8:B103"/>
    <mergeCell ref="A1:K1"/>
    <mergeCell ref="A4:K4"/>
    <mergeCell ref="A5:K5"/>
    <mergeCell ref="A6:A7"/>
    <mergeCell ref="B6:B7"/>
    <mergeCell ref="C6:C7"/>
    <mergeCell ref="D6:D7"/>
    <mergeCell ref="E6:E7"/>
    <mergeCell ref="F6:F7"/>
    <mergeCell ref="G6:G7"/>
  </mergeCells>
  <conditionalFormatting sqref="D23">
    <cfRule type="duplicateValues" dxfId="38" priority="39"/>
  </conditionalFormatting>
  <conditionalFormatting sqref="D9">
    <cfRule type="duplicateValues" dxfId="37" priority="38"/>
  </conditionalFormatting>
  <conditionalFormatting sqref="D45">
    <cfRule type="duplicateValues" dxfId="36" priority="37"/>
  </conditionalFormatting>
  <conditionalFormatting sqref="D45:D47">
    <cfRule type="duplicateValues" dxfId="35" priority="36"/>
  </conditionalFormatting>
  <conditionalFormatting sqref="G23">
    <cfRule type="duplicateValues" dxfId="34" priority="35"/>
  </conditionalFormatting>
  <conditionalFormatting sqref="G8:G9">
    <cfRule type="duplicateValues" dxfId="33" priority="34"/>
  </conditionalFormatting>
  <conditionalFormatting sqref="G44">
    <cfRule type="duplicateValues" dxfId="32" priority="33"/>
  </conditionalFormatting>
  <conditionalFormatting sqref="G44:G47">
    <cfRule type="duplicateValues" dxfId="31" priority="32"/>
  </conditionalFormatting>
  <conditionalFormatting sqref="F10">
    <cfRule type="duplicateValues" dxfId="30" priority="31"/>
  </conditionalFormatting>
  <conditionalFormatting sqref="F11:F13">
    <cfRule type="duplicateValues" dxfId="29" priority="30"/>
  </conditionalFormatting>
  <conditionalFormatting sqref="F23">
    <cfRule type="duplicateValues" dxfId="28" priority="29"/>
  </conditionalFormatting>
  <conditionalFormatting sqref="F24">
    <cfRule type="duplicateValues" dxfId="27" priority="28"/>
  </conditionalFormatting>
  <conditionalFormatting sqref="F29">
    <cfRule type="duplicateValues" dxfId="26" priority="27"/>
  </conditionalFormatting>
  <conditionalFormatting sqref="F25">
    <cfRule type="duplicateValues" dxfId="25" priority="26"/>
  </conditionalFormatting>
  <conditionalFormatting sqref="F30">
    <cfRule type="duplicateValues" dxfId="24" priority="25"/>
  </conditionalFormatting>
  <conditionalFormatting sqref="F31">
    <cfRule type="duplicateValues" dxfId="23" priority="24"/>
  </conditionalFormatting>
  <conditionalFormatting sqref="F32">
    <cfRule type="duplicateValues" dxfId="22" priority="23"/>
  </conditionalFormatting>
  <conditionalFormatting sqref="F35">
    <cfRule type="duplicateValues" dxfId="21" priority="22"/>
  </conditionalFormatting>
  <conditionalFormatting sqref="F37">
    <cfRule type="duplicateValues" dxfId="20" priority="21"/>
  </conditionalFormatting>
  <conditionalFormatting sqref="F38">
    <cfRule type="duplicateValues" dxfId="19" priority="20"/>
  </conditionalFormatting>
  <conditionalFormatting sqref="F26">
    <cfRule type="duplicateValues" dxfId="18" priority="19"/>
  </conditionalFormatting>
  <conditionalFormatting sqref="F27">
    <cfRule type="duplicateValues" dxfId="17" priority="18"/>
  </conditionalFormatting>
  <conditionalFormatting sqref="F36">
    <cfRule type="duplicateValues" dxfId="16" priority="17"/>
  </conditionalFormatting>
  <conditionalFormatting sqref="F44">
    <cfRule type="duplicateValues" dxfId="15" priority="16"/>
  </conditionalFormatting>
  <conditionalFormatting sqref="F46:F47 F44">
    <cfRule type="duplicateValues" dxfId="14" priority="15"/>
  </conditionalFormatting>
  <conditionalFormatting sqref="F48">
    <cfRule type="duplicateValues" dxfId="13" priority="14"/>
  </conditionalFormatting>
  <conditionalFormatting sqref="F49">
    <cfRule type="duplicateValues" dxfId="12" priority="13"/>
  </conditionalFormatting>
  <conditionalFormatting sqref="F8:F9">
    <cfRule type="duplicateValues" dxfId="11" priority="12"/>
  </conditionalFormatting>
  <conditionalFormatting sqref="D53:D54 D51">
    <cfRule type="duplicateValues" dxfId="10" priority="11"/>
  </conditionalFormatting>
  <conditionalFormatting sqref="G51:G54">
    <cfRule type="duplicateValues" dxfId="9" priority="10"/>
  </conditionalFormatting>
  <conditionalFormatting sqref="F55">
    <cfRule type="duplicateValues" dxfId="8" priority="9"/>
  </conditionalFormatting>
  <conditionalFormatting sqref="F56:F58">
    <cfRule type="duplicateValues" dxfId="7" priority="8"/>
  </conditionalFormatting>
  <conditionalFormatting sqref="F83">
    <cfRule type="duplicateValues" dxfId="6" priority="7"/>
  </conditionalFormatting>
  <conditionalFormatting sqref="F84">
    <cfRule type="duplicateValues" dxfId="5" priority="6"/>
  </conditionalFormatting>
  <conditionalFormatting sqref="F88">
    <cfRule type="duplicateValues" dxfId="4" priority="5"/>
  </conditionalFormatting>
  <conditionalFormatting sqref="F89">
    <cfRule type="duplicateValues" dxfId="3" priority="4"/>
  </conditionalFormatting>
  <conditionalFormatting sqref="F92">
    <cfRule type="duplicateValues" dxfId="2" priority="3"/>
  </conditionalFormatting>
  <conditionalFormatting sqref="F96">
    <cfRule type="duplicateValues" dxfId="1" priority="2"/>
  </conditionalFormatting>
  <conditionalFormatting sqref="F51:F54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1"/>
  <sheetViews>
    <sheetView workbookViewId="0">
      <selection activeCell="A4" sqref="A4:XFD5"/>
    </sheetView>
  </sheetViews>
  <sheetFormatPr defaultColWidth="9.1796875" defaultRowHeight="14" x14ac:dyDescent="0.3"/>
  <cols>
    <col min="1" max="1" width="9.1796875" style="30"/>
    <col min="2" max="2" width="14.7265625" style="30" hidden="1" customWidth="1"/>
    <col min="3" max="3" width="16" style="30" customWidth="1"/>
    <col min="4" max="4" width="25.81640625" style="30" customWidth="1"/>
    <col min="5" max="5" width="14.81640625" style="30" bestFit="1" customWidth="1"/>
    <col min="6" max="10" width="9.1796875" style="30"/>
    <col min="11" max="11" width="9.1796875" style="31" customWidth="1"/>
    <col min="12" max="16384" width="9.1796875" style="30"/>
  </cols>
  <sheetData>
    <row r="1" spans="1:12" x14ac:dyDescent="0.3">
      <c r="A1" s="110" t="s">
        <v>315</v>
      </c>
      <c r="B1" s="110"/>
      <c r="C1" s="111"/>
      <c r="D1" s="111"/>
      <c r="E1" s="111"/>
      <c r="F1" s="111"/>
      <c r="G1" s="111"/>
      <c r="H1" s="111"/>
      <c r="I1" s="111"/>
      <c r="J1" s="111"/>
      <c r="K1" s="111"/>
    </row>
    <row r="2" spans="1:12" x14ac:dyDescent="0.3">
      <c r="A2" s="112" t="s">
        <v>314</v>
      </c>
      <c r="B2" s="112"/>
      <c r="C2" s="113"/>
      <c r="D2" s="113"/>
      <c r="E2" s="113"/>
      <c r="F2" s="113"/>
      <c r="G2" s="113"/>
      <c r="H2" s="113"/>
      <c r="I2" s="113"/>
      <c r="J2" s="113"/>
      <c r="K2" s="113"/>
    </row>
    <row r="3" spans="1:12" ht="18" customHeight="1" x14ac:dyDescent="0.3">
      <c r="A3" s="112" t="s">
        <v>337</v>
      </c>
      <c r="B3" s="112"/>
      <c r="C3" s="113"/>
      <c r="D3" s="113"/>
      <c r="E3" s="113"/>
      <c r="F3" s="113"/>
      <c r="G3" s="113"/>
      <c r="H3" s="113"/>
      <c r="I3" s="113"/>
      <c r="J3" s="113"/>
      <c r="K3" s="113"/>
    </row>
    <row r="4" spans="1:12" s="1" customFormat="1" ht="15.5" x14ac:dyDescent="0.3">
      <c r="A4" s="117" t="s">
        <v>338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12" s="1" customFormat="1" ht="15.5" x14ac:dyDescent="0.3">
      <c r="A5" s="117" t="s">
        <v>339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2" ht="36" customHeight="1" x14ac:dyDescent="0.3">
      <c r="A6" s="109" t="s">
        <v>1</v>
      </c>
      <c r="B6" s="67"/>
      <c r="C6" s="109" t="s">
        <v>312</v>
      </c>
      <c r="D6" s="109" t="s">
        <v>311</v>
      </c>
      <c r="E6" s="109"/>
      <c r="F6" s="109" t="s">
        <v>310</v>
      </c>
      <c r="G6" s="109"/>
      <c r="H6" s="109"/>
      <c r="I6" s="109"/>
      <c r="J6" s="109" t="s">
        <v>309</v>
      </c>
      <c r="K6" s="109"/>
      <c r="L6" s="107" t="s">
        <v>308</v>
      </c>
    </row>
    <row r="7" spans="1:12" ht="32.25" customHeight="1" x14ac:dyDescent="0.3">
      <c r="A7" s="109"/>
      <c r="B7" s="67"/>
      <c r="C7" s="109"/>
      <c r="D7" s="109" t="s">
        <v>58</v>
      </c>
      <c r="E7" s="109" t="s">
        <v>59</v>
      </c>
      <c r="F7" s="109" t="s">
        <v>307</v>
      </c>
      <c r="G7" s="109" t="s">
        <v>306</v>
      </c>
      <c r="H7" s="109" t="s">
        <v>305</v>
      </c>
      <c r="I7" s="109" t="s">
        <v>304</v>
      </c>
      <c r="J7" s="109" t="s">
        <v>303</v>
      </c>
      <c r="K7" s="67" t="s">
        <v>302</v>
      </c>
      <c r="L7" s="107"/>
    </row>
    <row r="8" spans="1:12" ht="36" customHeight="1" x14ac:dyDescent="0.3">
      <c r="A8" s="109"/>
      <c r="B8" s="67"/>
      <c r="C8" s="109"/>
      <c r="D8" s="109"/>
      <c r="E8" s="109"/>
      <c r="F8" s="109"/>
      <c r="G8" s="109"/>
      <c r="H8" s="109"/>
      <c r="I8" s="109"/>
      <c r="J8" s="109"/>
      <c r="K8" s="67" t="s">
        <v>301</v>
      </c>
      <c r="L8" s="107"/>
    </row>
    <row r="9" spans="1:12" x14ac:dyDescent="0.3">
      <c r="A9" s="37">
        <v>-1</v>
      </c>
      <c r="B9" s="37"/>
      <c r="C9" s="37">
        <v>-2</v>
      </c>
      <c r="D9" s="37">
        <v>-3</v>
      </c>
      <c r="E9" s="37">
        <v>-4</v>
      </c>
      <c r="F9" s="37">
        <v>-5</v>
      </c>
      <c r="G9" s="37">
        <v>-6</v>
      </c>
      <c r="H9" s="37">
        <v>-7</v>
      </c>
      <c r="I9" s="37">
        <v>-8</v>
      </c>
      <c r="J9" s="37">
        <v>-9</v>
      </c>
      <c r="K9" s="37">
        <v>-10</v>
      </c>
      <c r="L9" s="36"/>
    </row>
    <row r="10" spans="1:12" ht="28" x14ac:dyDescent="0.3">
      <c r="A10" s="37">
        <v>1</v>
      </c>
      <c r="B10" s="53" t="s">
        <v>299</v>
      </c>
      <c r="C10" s="65"/>
      <c r="D10" s="53" t="str">
        <f t="shared" ref="D10:D24" si="0">+PROPER(B10)</f>
        <v>Ông Lê Văn Nghĩa</v>
      </c>
      <c r="E10" s="66" t="s">
        <v>298</v>
      </c>
      <c r="F10" s="37"/>
      <c r="G10" s="37"/>
      <c r="H10" s="37"/>
      <c r="I10" s="37">
        <v>1</v>
      </c>
      <c r="J10" s="37"/>
      <c r="K10" s="63">
        <v>120</v>
      </c>
      <c r="L10" s="102" t="s">
        <v>300</v>
      </c>
    </row>
    <row r="11" spans="1:12" ht="28" x14ac:dyDescent="0.3">
      <c r="A11" s="37">
        <v>2</v>
      </c>
      <c r="B11" s="53" t="s">
        <v>299</v>
      </c>
      <c r="C11" s="65"/>
      <c r="D11" s="53" t="str">
        <f t="shared" si="0"/>
        <v>Ông Lê Văn Nghĩa</v>
      </c>
      <c r="E11" s="66" t="s">
        <v>298</v>
      </c>
      <c r="F11" s="37"/>
      <c r="G11" s="37"/>
      <c r="H11" s="37"/>
      <c r="I11" s="37">
        <v>1</v>
      </c>
      <c r="J11" s="37"/>
      <c r="K11" s="63">
        <v>120</v>
      </c>
      <c r="L11" s="102"/>
    </row>
    <row r="12" spans="1:12" ht="28" x14ac:dyDescent="0.3">
      <c r="A12" s="37">
        <v>3</v>
      </c>
      <c r="B12" s="53" t="s">
        <v>297</v>
      </c>
      <c r="C12" s="65"/>
      <c r="D12" s="53" t="str">
        <f t="shared" si="0"/>
        <v>Bà Lê Thị Hằng</v>
      </c>
      <c r="E12" s="66" t="s">
        <v>296</v>
      </c>
      <c r="F12" s="37"/>
      <c r="G12" s="37"/>
      <c r="H12" s="37"/>
      <c r="I12" s="37">
        <v>1</v>
      </c>
      <c r="J12" s="37"/>
      <c r="K12" s="63">
        <v>120</v>
      </c>
      <c r="L12" s="102"/>
    </row>
    <row r="13" spans="1:12" ht="28" x14ac:dyDescent="0.3">
      <c r="A13" s="37">
        <v>4</v>
      </c>
      <c r="B13" s="53" t="s">
        <v>295</v>
      </c>
      <c r="C13" s="65"/>
      <c r="D13" s="53" t="str">
        <f t="shared" si="0"/>
        <v>Ông Lê Văn Phương</v>
      </c>
      <c r="E13" s="66" t="s">
        <v>294</v>
      </c>
      <c r="F13" s="37"/>
      <c r="G13" s="37"/>
      <c r="H13" s="37"/>
      <c r="I13" s="37">
        <v>1</v>
      </c>
      <c r="J13" s="37"/>
      <c r="K13" s="63">
        <v>120</v>
      </c>
      <c r="L13" s="102"/>
    </row>
    <row r="14" spans="1:12" ht="28" x14ac:dyDescent="0.3">
      <c r="A14" s="37">
        <v>5</v>
      </c>
      <c r="B14" s="53" t="s">
        <v>295</v>
      </c>
      <c r="C14" s="65"/>
      <c r="D14" s="53" t="str">
        <f t="shared" si="0"/>
        <v>Ông Lê Văn Phương</v>
      </c>
      <c r="E14" s="66" t="s">
        <v>294</v>
      </c>
      <c r="F14" s="37"/>
      <c r="G14" s="37"/>
      <c r="H14" s="37"/>
      <c r="I14" s="37">
        <v>1</v>
      </c>
      <c r="J14" s="37"/>
      <c r="K14" s="63">
        <v>120</v>
      </c>
      <c r="L14" s="102"/>
    </row>
    <row r="15" spans="1:12" ht="28" x14ac:dyDescent="0.3">
      <c r="A15" s="37">
        <v>6</v>
      </c>
      <c r="B15" s="53" t="s">
        <v>293</v>
      </c>
      <c r="C15" s="65"/>
      <c r="D15" s="53" t="str">
        <f t="shared" si="0"/>
        <v>Ông Lê Đình Công</v>
      </c>
      <c r="E15" s="62" t="s">
        <v>292</v>
      </c>
      <c r="F15" s="37"/>
      <c r="G15" s="37"/>
      <c r="H15" s="37"/>
      <c r="I15" s="37">
        <v>1</v>
      </c>
      <c r="J15" s="37"/>
      <c r="K15" s="63">
        <v>120</v>
      </c>
      <c r="L15" s="102"/>
    </row>
    <row r="16" spans="1:12" ht="28" x14ac:dyDescent="0.3">
      <c r="A16" s="37">
        <v>7</v>
      </c>
      <c r="B16" s="53" t="s">
        <v>291</v>
      </c>
      <c r="C16" s="64"/>
      <c r="D16" s="53" t="str">
        <f t="shared" si="0"/>
        <v>Ông Lê Tiến Tưởng</v>
      </c>
      <c r="E16" s="62" t="s">
        <v>290</v>
      </c>
      <c r="F16" s="37"/>
      <c r="G16" s="37"/>
      <c r="H16" s="37"/>
      <c r="I16" s="37">
        <v>1</v>
      </c>
      <c r="J16" s="37"/>
      <c r="K16" s="48">
        <v>115.5</v>
      </c>
      <c r="L16" s="102"/>
    </row>
    <row r="17" spans="1:12" ht="28" x14ac:dyDescent="0.3">
      <c r="A17" s="37">
        <v>8</v>
      </c>
      <c r="B17" s="53" t="s">
        <v>289</v>
      </c>
      <c r="C17" s="36"/>
      <c r="D17" s="53" t="str">
        <f t="shared" si="0"/>
        <v>Bà Lê Thị Hành</v>
      </c>
      <c r="E17" s="62" t="s">
        <v>288</v>
      </c>
      <c r="F17" s="36"/>
      <c r="G17" s="36"/>
      <c r="H17" s="36"/>
      <c r="I17" s="37">
        <v>1</v>
      </c>
      <c r="J17" s="36"/>
      <c r="K17" s="63">
        <v>120</v>
      </c>
      <c r="L17" s="102"/>
    </row>
    <row r="18" spans="1:12" ht="28" x14ac:dyDescent="0.3">
      <c r="A18" s="37">
        <v>9</v>
      </c>
      <c r="B18" s="53" t="s">
        <v>287</v>
      </c>
      <c r="C18" s="36"/>
      <c r="D18" s="53" t="str">
        <f t="shared" si="0"/>
        <v>Ông Lê Văn Đoàn</v>
      </c>
      <c r="E18" s="62" t="s">
        <v>286</v>
      </c>
      <c r="F18" s="36"/>
      <c r="G18" s="36"/>
      <c r="H18" s="36"/>
      <c r="I18" s="37">
        <v>1</v>
      </c>
      <c r="J18" s="36"/>
      <c r="K18" s="48">
        <v>40</v>
      </c>
      <c r="L18" s="102"/>
    </row>
    <row r="19" spans="1:12" ht="42" x14ac:dyDescent="0.3">
      <c r="A19" s="37">
        <v>10</v>
      </c>
      <c r="B19" s="53" t="s">
        <v>285</v>
      </c>
      <c r="C19" s="36"/>
      <c r="D19" s="53" t="str">
        <f t="shared" si="0"/>
        <v>Bà Lương Thị Lan Phương</v>
      </c>
      <c r="E19" s="62" t="s">
        <v>284</v>
      </c>
      <c r="F19" s="36"/>
      <c r="G19" s="36"/>
      <c r="H19" s="36"/>
      <c r="I19" s="37">
        <v>1</v>
      </c>
      <c r="J19" s="36"/>
      <c r="K19" s="63">
        <v>120</v>
      </c>
      <c r="L19" s="102"/>
    </row>
    <row r="20" spans="1:12" ht="42" x14ac:dyDescent="0.3">
      <c r="A20" s="37">
        <v>11</v>
      </c>
      <c r="B20" s="53" t="s">
        <v>283</v>
      </c>
      <c r="C20" s="36"/>
      <c r="D20" s="53" t="str">
        <f t="shared" si="0"/>
        <v>Ông Trương Văn Đàn</v>
      </c>
      <c r="E20" s="62" t="s">
        <v>282</v>
      </c>
      <c r="F20" s="36"/>
      <c r="G20" s="36"/>
      <c r="H20" s="36"/>
      <c r="I20" s="37">
        <v>1</v>
      </c>
      <c r="J20" s="36"/>
      <c r="K20" s="48">
        <v>115.5</v>
      </c>
      <c r="L20" s="102"/>
    </row>
    <row r="21" spans="1:12" ht="42" x14ac:dyDescent="0.3">
      <c r="A21" s="37">
        <v>12</v>
      </c>
      <c r="B21" s="53" t="s">
        <v>281</v>
      </c>
      <c r="C21" s="36"/>
      <c r="D21" s="53" t="str">
        <f t="shared" si="0"/>
        <v>Ông Vũ Trường Giang</v>
      </c>
      <c r="E21" s="62" t="s">
        <v>280</v>
      </c>
      <c r="F21" s="36"/>
      <c r="G21" s="36"/>
      <c r="H21" s="36"/>
      <c r="I21" s="37">
        <v>1</v>
      </c>
      <c r="J21" s="36"/>
      <c r="K21" s="48">
        <v>120</v>
      </c>
      <c r="L21" s="102"/>
    </row>
    <row r="22" spans="1:12" ht="28" x14ac:dyDescent="0.3">
      <c r="A22" s="37">
        <v>13</v>
      </c>
      <c r="B22" s="53" t="s">
        <v>279</v>
      </c>
      <c r="C22" s="36"/>
      <c r="D22" s="53" t="str">
        <f t="shared" si="0"/>
        <v>Bà Lê Thị Việt</v>
      </c>
      <c r="E22" s="62" t="s">
        <v>278</v>
      </c>
      <c r="F22" s="36"/>
      <c r="G22" s="36"/>
      <c r="H22" s="36"/>
      <c r="I22" s="37">
        <v>1</v>
      </c>
      <c r="J22" s="36"/>
      <c r="K22" s="48">
        <v>120</v>
      </c>
      <c r="L22" s="102"/>
    </row>
    <row r="23" spans="1:12" x14ac:dyDescent="0.3">
      <c r="A23" s="37">
        <v>14</v>
      </c>
      <c r="B23" s="53" t="s">
        <v>277</v>
      </c>
      <c r="C23" s="36"/>
      <c r="D23" s="53" t="str">
        <f t="shared" si="0"/>
        <v>Bà Lê Thị Hải</v>
      </c>
      <c r="E23" s="62" t="s">
        <v>276</v>
      </c>
      <c r="F23" s="36"/>
      <c r="G23" s="36"/>
      <c r="H23" s="36"/>
      <c r="I23" s="37">
        <v>1</v>
      </c>
      <c r="J23" s="36"/>
      <c r="K23" s="48">
        <v>40</v>
      </c>
      <c r="L23" s="102"/>
    </row>
    <row r="24" spans="1:12" ht="28" x14ac:dyDescent="0.3">
      <c r="A24" s="37">
        <v>15</v>
      </c>
      <c r="B24" s="53" t="s">
        <v>275</v>
      </c>
      <c r="C24" s="36"/>
      <c r="D24" s="53" t="str">
        <f t="shared" si="0"/>
        <v>Bà Lê Thị Thơm</v>
      </c>
      <c r="E24" s="61">
        <v>35155001491</v>
      </c>
      <c r="F24" s="36"/>
      <c r="G24" s="36"/>
      <c r="H24" s="36"/>
      <c r="I24" s="37">
        <v>1</v>
      </c>
      <c r="J24" s="36"/>
      <c r="K24" s="48">
        <v>120</v>
      </c>
      <c r="L24" s="102"/>
    </row>
    <row r="25" spans="1:12" x14ac:dyDescent="0.3">
      <c r="A25" s="37">
        <v>16</v>
      </c>
      <c r="B25" s="37"/>
      <c r="C25" s="36"/>
      <c r="D25" s="55" t="s">
        <v>274</v>
      </c>
      <c r="E25" s="59" t="s">
        <v>273</v>
      </c>
      <c r="F25" s="36"/>
      <c r="G25" s="36"/>
      <c r="H25" s="36"/>
      <c r="I25" s="37">
        <v>1</v>
      </c>
      <c r="J25" s="36"/>
      <c r="K25" s="57">
        <v>60</v>
      </c>
      <c r="L25" s="102" t="s">
        <v>272</v>
      </c>
    </row>
    <row r="26" spans="1:12" x14ac:dyDescent="0.3">
      <c r="A26" s="37">
        <v>17</v>
      </c>
      <c r="B26" s="37"/>
      <c r="C26" s="36"/>
      <c r="D26" s="55" t="s">
        <v>271</v>
      </c>
      <c r="E26" s="59" t="s">
        <v>270</v>
      </c>
      <c r="F26" s="36"/>
      <c r="G26" s="36"/>
      <c r="H26" s="36"/>
      <c r="I26" s="37">
        <v>1</v>
      </c>
      <c r="J26" s="36"/>
      <c r="K26" s="57">
        <v>60</v>
      </c>
      <c r="L26" s="102"/>
    </row>
    <row r="27" spans="1:12" x14ac:dyDescent="0.3">
      <c r="A27" s="37">
        <v>18</v>
      </c>
      <c r="B27" s="37"/>
      <c r="C27" s="36"/>
      <c r="D27" s="55" t="s">
        <v>269</v>
      </c>
      <c r="E27" s="59" t="s">
        <v>268</v>
      </c>
      <c r="F27" s="36"/>
      <c r="G27" s="36"/>
      <c r="H27" s="36"/>
      <c r="I27" s="37">
        <v>1</v>
      </c>
      <c r="J27" s="36"/>
      <c r="K27" s="57">
        <v>60</v>
      </c>
      <c r="L27" s="102"/>
    </row>
    <row r="28" spans="1:12" x14ac:dyDescent="0.3">
      <c r="A28" s="37">
        <v>19</v>
      </c>
      <c r="B28" s="37"/>
      <c r="C28" s="36"/>
      <c r="D28" s="55" t="s">
        <v>267</v>
      </c>
      <c r="E28" s="59" t="s">
        <v>266</v>
      </c>
      <c r="F28" s="36"/>
      <c r="G28" s="36"/>
      <c r="H28" s="36"/>
      <c r="I28" s="37">
        <v>1</v>
      </c>
      <c r="J28" s="36"/>
      <c r="K28" s="57">
        <v>60</v>
      </c>
      <c r="L28" s="102"/>
    </row>
    <row r="29" spans="1:12" x14ac:dyDescent="0.3">
      <c r="A29" s="37">
        <v>20</v>
      </c>
      <c r="B29" s="37"/>
      <c r="C29" s="36"/>
      <c r="D29" s="55" t="s">
        <v>265</v>
      </c>
      <c r="E29" s="59" t="s">
        <v>264</v>
      </c>
      <c r="F29" s="36"/>
      <c r="G29" s="36"/>
      <c r="H29" s="36"/>
      <c r="I29" s="37">
        <v>1</v>
      </c>
      <c r="J29" s="36"/>
      <c r="K29" s="57">
        <v>60</v>
      </c>
      <c r="L29" s="102"/>
    </row>
    <row r="30" spans="1:12" x14ac:dyDescent="0.3">
      <c r="A30" s="37">
        <v>21</v>
      </c>
      <c r="B30" s="37"/>
      <c r="C30" s="36"/>
      <c r="D30" s="55" t="s">
        <v>263</v>
      </c>
      <c r="E30" s="59" t="s">
        <v>262</v>
      </c>
      <c r="F30" s="36"/>
      <c r="G30" s="36"/>
      <c r="H30" s="36"/>
      <c r="I30" s="37">
        <v>1</v>
      </c>
      <c r="J30" s="36"/>
      <c r="K30" s="57">
        <v>60</v>
      </c>
      <c r="L30" s="102"/>
    </row>
    <row r="31" spans="1:12" x14ac:dyDescent="0.3">
      <c r="A31" s="37">
        <v>22</v>
      </c>
      <c r="B31" s="37"/>
      <c r="C31" s="36"/>
      <c r="D31" s="55" t="s">
        <v>261</v>
      </c>
      <c r="E31" s="59" t="s">
        <v>260</v>
      </c>
      <c r="F31" s="36"/>
      <c r="G31" s="36"/>
      <c r="H31" s="36"/>
      <c r="I31" s="37">
        <v>1</v>
      </c>
      <c r="J31" s="36"/>
      <c r="K31" s="57">
        <v>60</v>
      </c>
      <c r="L31" s="102"/>
    </row>
    <row r="32" spans="1:12" ht="28" x14ac:dyDescent="0.3">
      <c r="A32" s="37">
        <v>23</v>
      </c>
      <c r="B32" s="37"/>
      <c r="C32" s="36"/>
      <c r="D32" s="55" t="s">
        <v>259</v>
      </c>
      <c r="E32" s="59" t="s">
        <v>258</v>
      </c>
      <c r="F32" s="36"/>
      <c r="G32" s="36"/>
      <c r="H32" s="36"/>
      <c r="I32" s="37">
        <v>1</v>
      </c>
      <c r="J32" s="36"/>
      <c r="K32" s="57">
        <v>109</v>
      </c>
      <c r="L32" s="102"/>
    </row>
    <row r="33" spans="1:12" x14ac:dyDescent="0.3">
      <c r="A33" s="37">
        <v>24</v>
      </c>
      <c r="B33" s="37"/>
      <c r="C33" s="36"/>
      <c r="D33" s="55" t="s">
        <v>257</v>
      </c>
      <c r="E33" s="59" t="s">
        <v>256</v>
      </c>
      <c r="F33" s="36"/>
      <c r="G33" s="36"/>
      <c r="H33" s="36"/>
      <c r="I33" s="37">
        <v>1</v>
      </c>
      <c r="J33" s="36"/>
      <c r="K33" s="57">
        <v>112</v>
      </c>
      <c r="L33" s="102"/>
    </row>
    <row r="34" spans="1:12" ht="28" x14ac:dyDescent="0.3">
      <c r="A34" s="37">
        <v>25</v>
      </c>
      <c r="B34" s="37"/>
      <c r="C34" s="36"/>
      <c r="D34" s="55" t="s">
        <v>255</v>
      </c>
      <c r="E34" s="59" t="s">
        <v>254</v>
      </c>
      <c r="F34" s="36"/>
      <c r="G34" s="36"/>
      <c r="H34" s="36"/>
      <c r="I34" s="37">
        <v>1</v>
      </c>
      <c r="J34" s="36"/>
      <c r="K34" s="57">
        <v>120</v>
      </c>
      <c r="L34" s="102"/>
    </row>
    <row r="35" spans="1:12" x14ac:dyDescent="0.3">
      <c r="A35" s="37">
        <v>26</v>
      </c>
      <c r="B35" s="37"/>
      <c r="C35" s="36"/>
      <c r="D35" s="55" t="s">
        <v>253</v>
      </c>
      <c r="E35" s="59" t="s">
        <v>252</v>
      </c>
      <c r="F35" s="36"/>
      <c r="G35" s="36"/>
      <c r="H35" s="36"/>
      <c r="I35" s="37">
        <v>1</v>
      </c>
      <c r="J35" s="36"/>
      <c r="K35" s="57">
        <v>101</v>
      </c>
      <c r="L35" s="102"/>
    </row>
    <row r="36" spans="1:12" x14ac:dyDescent="0.3">
      <c r="A36" s="37">
        <v>27</v>
      </c>
      <c r="B36" s="37"/>
      <c r="C36" s="36"/>
      <c r="D36" s="55" t="s">
        <v>251</v>
      </c>
      <c r="E36" s="59" t="s">
        <v>249</v>
      </c>
      <c r="F36" s="36"/>
      <c r="G36" s="36"/>
      <c r="H36" s="36"/>
      <c r="I36" s="37">
        <v>1</v>
      </c>
      <c r="J36" s="36"/>
      <c r="K36" s="57">
        <v>101</v>
      </c>
      <c r="L36" s="102"/>
    </row>
    <row r="37" spans="1:12" x14ac:dyDescent="0.3">
      <c r="A37" s="37">
        <v>28</v>
      </c>
      <c r="B37" s="37"/>
      <c r="C37" s="36"/>
      <c r="D37" s="55" t="s">
        <v>250</v>
      </c>
      <c r="E37" s="59" t="s">
        <v>249</v>
      </c>
      <c r="F37" s="36"/>
      <c r="G37" s="36"/>
      <c r="H37" s="36"/>
      <c r="I37" s="37">
        <v>1</v>
      </c>
      <c r="J37" s="36"/>
      <c r="K37" s="57">
        <v>40</v>
      </c>
      <c r="L37" s="102"/>
    </row>
    <row r="38" spans="1:12" x14ac:dyDescent="0.3">
      <c r="A38" s="37">
        <v>29</v>
      </c>
      <c r="B38" s="37"/>
      <c r="C38" s="36"/>
      <c r="D38" s="55" t="s">
        <v>248</v>
      </c>
      <c r="E38" s="59" t="s">
        <v>247</v>
      </c>
      <c r="F38" s="36"/>
      <c r="G38" s="36"/>
      <c r="H38" s="36"/>
      <c r="I38" s="37">
        <v>1</v>
      </c>
      <c r="J38" s="36"/>
      <c r="K38" s="57">
        <v>120</v>
      </c>
      <c r="L38" s="102"/>
    </row>
    <row r="39" spans="1:12" x14ac:dyDescent="0.3">
      <c r="A39" s="37">
        <v>30</v>
      </c>
      <c r="B39" s="37"/>
      <c r="C39" s="36"/>
      <c r="D39" s="55" t="s">
        <v>246</v>
      </c>
      <c r="E39" s="59" t="s">
        <v>245</v>
      </c>
      <c r="F39" s="36"/>
      <c r="G39" s="36"/>
      <c r="H39" s="36"/>
      <c r="I39" s="37">
        <v>1</v>
      </c>
      <c r="J39" s="36"/>
      <c r="K39" s="57">
        <v>120</v>
      </c>
      <c r="L39" s="102"/>
    </row>
    <row r="40" spans="1:12" x14ac:dyDescent="0.3">
      <c r="A40" s="37">
        <v>31</v>
      </c>
      <c r="B40" s="37"/>
      <c r="C40" s="36"/>
      <c r="D40" s="56" t="s">
        <v>244</v>
      </c>
      <c r="E40" s="60" t="s">
        <v>243</v>
      </c>
      <c r="F40" s="36"/>
      <c r="G40" s="36"/>
      <c r="H40" s="36"/>
      <c r="I40" s="37">
        <v>1</v>
      </c>
      <c r="J40" s="36"/>
      <c r="K40" s="57">
        <v>60</v>
      </c>
      <c r="L40" s="102"/>
    </row>
    <row r="41" spans="1:12" x14ac:dyDescent="0.3">
      <c r="A41" s="37">
        <v>32</v>
      </c>
      <c r="B41" s="37"/>
      <c r="C41" s="36"/>
      <c r="D41" s="56" t="s">
        <v>242</v>
      </c>
      <c r="E41" s="60" t="s">
        <v>241</v>
      </c>
      <c r="F41" s="36"/>
      <c r="G41" s="36"/>
      <c r="H41" s="36"/>
      <c r="I41" s="37">
        <v>1</v>
      </c>
      <c r="J41" s="36"/>
      <c r="K41" s="57">
        <v>60</v>
      </c>
      <c r="L41" s="102"/>
    </row>
    <row r="42" spans="1:12" x14ac:dyDescent="0.3">
      <c r="A42" s="37">
        <v>33</v>
      </c>
      <c r="B42" s="37"/>
      <c r="C42" s="36"/>
      <c r="D42" s="56" t="s">
        <v>240</v>
      </c>
      <c r="E42" s="60" t="s">
        <v>238</v>
      </c>
      <c r="F42" s="36"/>
      <c r="G42" s="36"/>
      <c r="H42" s="36"/>
      <c r="I42" s="37">
        <v>1</v>
      </c>
      <c r="J42" s="36"/>
      <c r="K42" s="57">
        <v>109</v>
      </c>
      <c r="L42" s="102"/>
    </row>
    <row r="43" spans="1:12" x14ac:dyDescent="0.3">
      <c r="A43" s="37">
        <v>34</v>
      </c>
      <c r="B43" s="37"/>
      <c r="C43" s="36"/>
      <c r="D43" s="56" t="s">
        <v>239</v>
      </c>
      <c r="E43" s="60" t="s">
        <v>238</v>
      </c>
      <c r="F43" s="36"/>
      <c r="G43" s="36"/>
      <c r="H43" s="36"/>
      <c r="I43" s="37">
        <v>1</v>
      </c>
      <c r="J43" s="36"/>
      <c r="K43" s="57">
        <v>60</v>
      </c>
      <c r="L43" s="102"/>
    </row>
    <row r="44" spans="1:12" ht="28" x14ac:dyDescent="0.3">
      <c r="A44" s="37">
        <v>35</v>
      </c>
      <c r="B44" s="37"/>
      <c r="C44" s="36"/>
      <c r="D44" s="56" t="s">
        <v>237</v>
      </c>
      <c r="E44" s="60" t="s">
        <v>236</v>
      </c>
      <c r="F44" s="36"/>
      <c r="G44" s="36"/>
      <c r="H44" s="36"/>
      <c r="I44" s="37">
        <v>1</v>
      </c>
      <c r="J44" s="36"/>
      <c r="K44" s="57">
        <v>96</v>
      </c>
      <c r="L44" s="102"/>
    </row>
    <row r="45" spans="1:12" ht="28" x14ac:dyDescent="0.3">
      <c r="A45" s="37">
        <v>36</v>
      </c>
      <c r="B45" s="37"/>
      <c r="C45" s="36"/>
      <c r="D45" s="56" t="s">
        <v>235</v>
      </c>
      <c r="E45" s="58" t="s">
        <v>234</v>
      </c>
      <c r="F45" s="36"/>
      <c r="G45" s="36"/>
      <c r="H45" s="36"/>
      <c r="I45" s="37">
        <v>1</v>
      </c>
      <c r="J45" s="36"/>
      <c r="K45" s="57">
        <v>60</v>
      </c>
      <c r="L45" s="102"/>
    </row>
    <row r="46" spans="1:12" x14ac:dyDescent="0.3">
      <c r="A46" s="37">
        <v>37</v>
      </c>
      <c r="B46" s="37"/>
      <c r="C46" s="36"/>
      <c r="D46" s="55" t="s">
        <v>233</v>
      </c>
      <c r="E46" s="59" t="s">
        <v>232</v>
      </c>
      <c r="F46" s="36"/>
      <c r="G46" s="36"/>
      <c r="H46" s="36"/>
      <c r="I46" s="37">
        <v>1</v>
      </c>
      <c r="J46" s="36"/>
      <c r="K46" s="57">
        <v>96</v>
      </c>
      <c r="L46" s="102"/>
    </row>
    <row r="47" spans="1:12" ht="28" x14ac:dyDescent="0.3">
      <c r="A47" s="37">
        <v>38</v>
      </c>
      <c r="B47" s="37"/>
      <c r="C47" s="36"/>
      <c r="D47" s="55" t="s">
        <v>231</v>
      </c>
      <c r="E47" s="58" t="s">
        <v>229</v>
      </c>
      <c r="F47" s="36"/>
      <c r="G47" s="36"/>
      <c r="H47" s="36"/>
      <c r="I47" s="37">
        <v>1</v>
      </c>
      <c r="J47" s="36"/>
      <c r="K47" s="57">
        <v>120</v>
      </c>
      <c r="L47" s="102"/>
    </row>
    <row r="48" spans="1:12" ht="28" x14ac:dyDescent="0.3">
      <c r="A48" s="37">
        <v>39</v>
      </c>
      <c r="B48" s="37"/>
      <c r="C48" s="36"/>
      <c r="D48" s="55" t="s">
        <v>230</v>
      </c>
      <c r="E48" s="58" t="s">
        <v>229</v>
      </c>
      <c r="F48" s="36"/>
      <c r="G48" s="36"/>
      <c r="H48" s="36"/>
      <c r="I48" s="37">
        <v>1</v>
      </c>
      <c r="J48" s="36"/>
      <c r="K48" s="57">
        <v>40</v>
      </c>
      <c r="L48" s="102"/>
    </row>
    <row r="49" spans="1:12" ht="28" x14ac:dyDescent="0.3">
      <c r="A49" s="37">
        <v>40</v>
      </c>
      <c r="B49" s="37"/>
      <c r="C49" s="36"/>
      <c r="D49" s="55" t="s">
        <v>228</v>
      </c>
      <c r="E49" s="58" t="s">
        <v>227</v>
      </c>
      <c r="F49" s="36"/>
      <c r="G49" s="36"/>
      <c r="H49" s="36"/>
      <c r="I49" s="37">
        <v>1</v>
      </c>
      <c r="J49" s="36"/>
      <c r="K49" s="57">
        <v>60</v>
      </c>
      <c r="L49" s="102"/>
    </row>
    <row r="50" spans="1:12" ht="28" x14ac:dyDescent="0.3">
      <c r="A50" s="37">
        <v>41</v>
      </c>
      <c r="B50" s="37"/>
      <c r="C50" s="36"/>
      <c r="D50" s="55" t="s">
        <v>226</v>
      </c>
      <c r="E50" s="58" t="s">
        <v>225</v>
      </c>
      <c r="F50" s="36"/>
      <c r="G50" s="36"/>
      <c r="H50" s="36"/>
      <c r="I50" s="37">
        <v>1</v>
      </c>
      <c r="J50" s="36"/>
      <c r="K50" s="57">
        <v>60</v>
      </c>
      <c r="L50" s="102"/>
    </row>
    <row r="51" spans="1:12" ht="56" x14ac:dyDescent="0.3">
      <c r="A51" s="37">
        <v>42</v>
      </c>
      <c r="B51" s="37"/>
      <c r="C51" s="36"/>
      <c r="D51" s="55" t="s">
        <v>224</v>
      </c>
      <c r="E51" s="58" t="s">
        <v>223</v>
      </c>
      <c r="F51" s="36"/>
      <c r="G51" s="36"/>
      <c r="H51" s="36"/>
      <c r="I51" s="37">
        <v>1</v>
      </c>
      <c r="J51" s="36"/>
      <c r="K51" s="57">
        <v>120</v>
      </c>
      <c r="L51" s="102"/>
    </row>
    <row r="52" spans="1:12" ht="28" x14ac:dyDescent="0.3">
      <c r="A52" s="37">
        <v>43</v>
      </c>
      <c r="B52" s="37"/>
      <c r="C52" s="36"/>
      <c r="D52" s="55" t="s">
        <v>222</v>
      </c>
      <c r="E52" s="58" t="s">
        <v>221</v>
      </c>
      <c r="F52" s="36"/>
      <c r="G52" s="36"/>
      <c r="H52" s="36"/>
      <c r="I52" s="37">
        <v>1</v>
      </c>
      <c r="J52" s="36"/>
      <c r="K52" s="57">
        <v>40</v>
      </c>
      <c r="L52" s="102"/>
    </row>
    <row r="53" spans="1:12" ht="28" x14ac:dyDescent="0.3">
      <c r="A53" s="37">
        <v>44</v>
      </c>
      <c r="B53" s="37"/>
      <c r="C53" s="36"/>
      <c r="D53" s="49" t="s">
        <v>220</v>
      </c>
      <c r="E53" s="36"/>
      <c r="F53" s="36"/>
      <c r="G53" s="36"/>
      <c r="H53" s="36"/>
      <c r="I53" s="37">
        <v>1</v>
      </c>
      <c r="J53" s="36"/>
      <c r="K53" s="48">
        <v>110</v>
      </c>
      <c r="L53" s="102" t="s">
        <v>219</v>
      </c>
    </row>
    <row r="54" spans="1:12" ht="28" x14ac:dyDescent="0.3">
      <c r="A54" s="37">
        <v>45</v>
      </c>
      <c r="B54" s="37"/>
      <c r="C54" s="36"/>
      <c r="D54" s="56" t="s">
        <v>218</v>
      </c>
      <c r="E54" s="36"/>
      <c r="F54" s="36"/>
      <c r="G54" s="36"/>
      <c r="H54" s="36"/>
      <c r="I54" s="37">
        <v>1</v>
      </c>
      <c r="J54" s="36"/>
      <c r="K54" s="48">
        <v>112.6</v>
      </c>
      <c r="L54" s="102"/>
    </row>
    <row r="55" spans="1:12" ht="28" x14ac:dyDescent="0.3">
      <c r="A55" s="37">
        <v>46</v>
      </c>
      <c r="B55" s="37"/>
      <c r="C55" s="36"/>
      <c r="D55" s="50" t="s">
        <v>217</v>
      </c>
      <c r="E55" s="36"/>
      <c r="F55" s="36"/>
      <c r="G55" s="36"/>
      <c r="H55" s="36"/>
      <c r="I55" s="37">
        <v>1</v>
      </c>
      <c r="J55" s="36"/>
      <c r="K55" s="48">
        <v>120</v>
      </c>
      <c r="L55" s="102"/>
    </row>
    <row r="56" spans="1:12" ht="28" x14ac:dyDescent="0.3">
      <c r="A56" s="37">
        <v>47</v>
      </c>
      <c r="B56" s="37"/>
      <c r="C56" s="36"/>
      <c r="D56" s="50" t="s">
        <v>216</v>
      </c>
      <c r="E56" s="36"/>
      <c r="F56" s="36"/>
      <c r="G56" s="36"/>
      <c r="H56" s="36"/>
      <c r="I56" s="37">
        <v>1</v>
      </c>
      <c r="J56" s="36"/>
      <c r="K56" s="48">
        <v>120</v>
      </c>
      <c r="L56" s="102"/>
    </row>
    <row r="57" spans="1:12" ht="28" x14ac:dyDescent="0.3">
      <c r="A57" s="37">
        <v>48</v>
      </c>
      <c r="B57" s="37"/>
      <c r="C57" s="36"/>
      <c r="D57" s="50" t="s">
        <v>215</v>
      </c>
      <c r="E57" s="36"/>
      <c r="F57" s="36"/>
      <c r="G57" s="36"/>
      <c r="H57" s="36"/>
      <c r="I57" s="37">
        <v>1</v>
      </c>
      <c r="J57" s="36"/>
      <c r="K57" s="48">
        <v>120</v>
      </c>
      <c r="L57" s="102"/>
    </row>
    <row r="58" spans="1:12" x14ac:dyDescent="0.3">
      <c r="A58" s="37">
        <v>49</v>
      </c>
      <c r="B58" s="37"/>
      <c r="C58" s="36"/>
      <c r="D58" s="50" t="s">
        <v>214</v>
      </c>
      <c r="E58" s="36"/>
      <c r="F58" s="36"/>
      <c r="G58" s="36"/>
      <c r="H58" s="36"/>
      <c r="I58" s="37">
        <v>1</v>
      </c>
      <c r="J58" s="36"/>
      <c r="K58" s="48">
        <v>120</v>
      </c>
      <c r="L58" s="102"/>
    </row>
    <row r="59" spans="1:12" x14ac:dyDescent="0.3">
      <c r="A59" s="37">
        <v>50</v>
      </c>
      <c r="B59" s="37"/>
      <c r="C59" s="36"/>
      <c r="D59" s="50" t="s">
        <v>213</v>
      </c>
      <c r="E59" s="36"/>
      <c r="F59" s="36"/>
      <c r="G59" s="36"/>
      <c r="H59" s="36"/>
      <c r="I59" s="37">
        <v>1</v>
      </c>
      <c r="J59" s="36"/>
      <c r="K59" s="48">
        <v>120</v>
      </c>
      <c r="L59" s="102"/>
    </row>
    <row r="60" spans="1:12" x14ac:dyDescent="0.3">
      <c r="A60" s="37">
        <v>51</v>
      </c>
      <c r="B60" s="37"/>
      <c r="C60" s="36"/>
      <c r="D60" s="50" t="s">
        <v>212</v>
      </c>
      <c r="E60" s="36"/>
      <c r="F60" s="36"/>
      <c r="G60" s="36"/>
      <c r="H60" s="36"/>
      <c r="I60" s="37">
        <v>1</v>
      </c>
      <c r="J60" s="36"/>
      <c r="K60" s="48">
        <v>120</v>
      </c>
      <c r="L60" s="102"/>
    </row>
    <row r="61" spans="1:12" ht="28" x14ac:dyDescent="0.3">
      <c r="A61" s="37">
        <v>52</v>
      </c>
      <c r="B61" s="37"/>
      <c r="C61" s="36"/>
      <c r="D61" s="50" t="s">
        <v>211</v>
      </c>
      <c r="E61" s="36"/>
      <c r="F61" s="36"/>
      <c r="G61" s="36"/>
      <c r="H61" s="36"/>
      <c r="I61" s="37">
        <v>1</v>
      </c>
      <c r="J61" s="36"/>
      <c r="K61" s="48">
        <v>120</v>
      </c>
      <c r="L61" s="102"/>
    </row>
    <row r="62" spans="1:12" ht="28" x14ac:dyDescent="0.3">
      <c r="A62" s="37">
        <v>53</v>
      </c>
      <c r="B62" s="37"/>
      <c r="C62" s="36"/>
      <c r="D62" s="50" t="s">
        <v>210</v>
      </c>
      <c r="E62" s="36"/>
      <c r="F62" s="36"/>
      <c r="G62" s="36"/>
      <c r="H62" s="36"/>
      <c r="I62" s="37">
        <v>1</v>
      </c>
      <c r="J62" s="36"/>
      <c r="K62" s="48">
        <v>120</v>
      </c>
      <c r="L62" s="102"/>
    </row>
    <row r="63" spans="1:12" x14ac:dyDescent="0.3">
      <c r="A63" s="37">
        <v>54</v>
      </c>
      <c r="B63" s="37"/>
      <c r="C63" s="36"/>
      <c r="D63" s="50" t="s">
        <v>209</v>
      </c>
      <c r="E63" s="36"/>
      <c r="F63" s="36"/>
      <c r="G63" s="36"/>
      <c r="H63" s="36"/>
      <c r="I63" s="37">
        <v>1</v>
      </c>
      <c r="J63" s="36"/>
      <c r="K63" s="48">
        <v>120</v>
      </c>
      <c r="L63" s="102"/>
    </row>
    <row r="64" spans="1:12" x14ac:dyDescent="0.3">
      <c r="A64" s="37">
        <v>55</v>
      </c>
      <c r="B64" s="37"/>
      <c r="C64" s="36"/>
      <c r="D64" s="55" t="s">
        <v>208</v>
      </c>
      <c r="E64" s="36"/>
      <c r="F64" s="36"/>
      <c r="G64" s="36"/>
      <c r="H64" s="36"/>
      <c r="I64" s="37">
        <v>1</v>
      </c>
      <c r="J64" s="36"/>
      <c r="K64" s="48">
        <v>110</v>
      </c>
      <c r="L64" s="102"/>
    </row>
    <row r="65" spans="1:12" ht="28" x14ac:dyDescent="0.3">
      <c r="A65" s="37">
        <v>56</v>
      </c>
      <c r="B65" s="37"/>
      <c r="C65" s="36"/>
      <c r="D65" s="49" t="s">
        <v>207</v>
      </c>
      <c r="E65" s="36"/>
      <c r="F65" s="36"/>
      <c r="G65" s="36"/>
      <c r="H65" s="36"/>
      <c r="I65" s="37">
        <v>1</v>
      </c>
      <c r="J65" s="36"/>
      <c r="K65" s="48">
        <v>120</v>
      </c>
      <c r="L65" s="102"/>
    </row>
    <row r="66" spans="1:12" ht="28" x14ac:dyDescent="0.3">
      <c r="A66" s="37">
        <v>57</v>
      </c>
      <c r="B66" s="37"/>
      <c r="C66" s="36"/>
      <c r="D66" s="49" t="s">
        <v>206</v>
      </c>
      <c r="E66" s="36"/>
      <c r="F66" s="36"/>
      <c r="G66" s="36"/>
      <c r="H66" s="36"/>
      <c r="I66" s="37">
        <v>1</v>
      </c>
      <c r="J66" s="36"/>
      <c r="K66" s="48">
        <v>120</v>
      </c>
      <c r="L66" s="102"/>
    </row>
    <row r="67" spans="1:12" ht="28" x14ac:dyDescent="0.3">
      <c r="A67" s="37">
        <v>58</v>
      </c>
      <c r="B67" s="37"/>
      <c r="C67" s="36"/>
      <c r="D67" s="51" t="s">
        <v>205</v>
      </c>
      <c r="E67" s="36"/>
      <c r="F67" s="36"/>
      <c r="G67" s="36"/>
      <c r="H67" s="36"/>
      <c r="I67" s="37">
        <v>1</v>
      </c>
      <c r="J67" s="36"/>
      <c r="K67" s="48">
        <v>120</v>
      </c>
      <c r="L67" s="102"/>
    </row>
    <row r="68" spans="1:12" x14ac:dyDescent="0.3">
      <c r="A68" s="37">
        <v>59</v>
      </c>
      <c r="B68" s="37"/>
      <c r="C68" s="36"/>
      <c r="D68" s="54" t="s">
        <v>204</v>
      </c>
      <c r="E68" s="36"/>
      <c r="F68" s="36"/>
      <c r="G68" s="36"/>
      <c r="H68" s="36"/>
      <c r="I68" s="37">
        <v>1</v>
      </c>
      <c r="J68" s="36"/>
      <c r="K68" s="48">
        <v>120</v>
      </c>
      <c r="L68" s="102"/>
    </row>
    <row r="69" spans="1:12" x14ac:dyDescent="0.3">
      <c r="A69" s="37">
        <v>60</v>
      </c>
      <c r="B69" s="37"/>
      <c r="C69" s="36"/>
      <c r="D69" s="54" t="s">
        <v>203</v>
      </c>
      <c r="E69" s="36"/>
      <c r="F69" s="36"/>
      <c r="G69" s="36"/>
      <c r="H69" s="36"/>
      <c r="I69" s="37">
        <v>1</v>
      </c>
      <c r="J69" s="36"/>
      <c r="K69" s="48">
        <v>120</v>
      </c>
      <c r="L69" s="102"/>
    </row>
    <row r="70" spans="1:12" ht="28" x14ac:dyDescent="0.3">
      <c r="A70" s="37">
        <v>61</v>
      </c>
      <c r="B70" s="37"/>
      <c r="C70" s="36"/>
      <c r="D70" s="49" t="s">
        <v>202</v>
      </c>
      <c r="E70" s="36"/>
      <c r="F70" s="36"/>
      <c r="G70" s="36"/>
      <c r="H70" s="36"/>
      <c r="I70" s="37">
        <v>1</v>
      </c>
      <c r="J70" s="36"/>
      <c r="K70" s="48">
        <v>120</v>
      </c>
      <c r="L70" s="102"/>
    </row>
    <row r="71" spans="1:12" ht="28" x14ac:dyDescent="0.3">
      <c r="A71" s="37">
        <v>62</v>
      </c>
      <c r="B71" s="37"/>
      <c r="C71" s="36"/>
      <c r="D71" s="49" t="s">
        <v>201</v>
      </c>
      <c r="E71" s="36"/>
      <c r="F71" s="36"/>
      <c r="G71" s="36"/>
      <c r="H71" s="36"/>
      <c r="I71" s="37">
        <v>1</v>
      </c>
      <c r="J71" s="36"/>
      <c r="K71" s="48">
        <v>110.5</v>
      </c>
      <c r="L71" s="102"/>
    </row>
    <row r="72" spans="1:12" x14ac:dyDescent="0.3">
      <c r="A72" s="37">
        <v>63</v>
      </c>
      <c r="B72" s="37"/>
      <c r="C72" s="36"/>
      <c r="D72" s="52" t="s">
        <v>200</v>
      </c>
      <c r="E72" s="36"/>
      <c r="F72" s="36"/>
      <c r="G72" s="36"/>
      <c r="H72" s="36"/>
      <c r="I72" s="37">
        <v>1</v>
      </c>
      <c r="J72" s="36"/>
      <c r="K72" s="48">
        <v>120</v>
      </c>
      <c r="L72" s="102"/>
    </row>
    <row r="73" spans="1:12" x14ac:dyDescent="0.3">
      <c r="A73" s="37">
        <v>64</v>
      </c>
      <c r="B73" s="37"/>
      <c r="C73" s="36"/>
      <c r="D73" s="49" t="s">
        <v>199</v>
      </c>
      <c r="E73" s="36"/>
      <c r="F73" s="36"/>
      <c r="G73" s="36"/>
      <c r="H73" s="36"/>
      <c r="I73" s="37">
        <v>1</v>
      </c>
      <c r="J73" s="36"/>
      <c r="K73" s="48">
        <v>120</v>
      </c>
      <c r="L73" s="102"/>
    </row>
    <row r="74" spans="1:12" x14ac:dyDescent="0.3">
      <c r="A74" s="37">
        <v>65</v>
      </c>
      <c r="B74" s="37"/>
      <c r="C74" s="36"/>
      <c r="D74" s="53" t="s">
        <v>198</v>
      </c>
      <c r="E74" s="36"/>
      <c r="F74" s="36"/>
      <c r="G74" s="36"/>
      <c r="H74" s="36"/>
      <c r="I74" s="37">
        <v>1</v>
      </c>
      <c r="J74" s="36"/>
      <c r="K74" s="48">
        <v>120</v>
      </c>
      <c r="L74" s="102"/>
    </row>
    <row r="75" spans="1:12" x14ac:dyDescent="0.3">
      <c r="A75" s="37">
        <v>66</v>
      </c>
      <c r="B75" s="37"/>
      <c r="C75" s="36"/>
      <c r="D75" s="53" t="s">
        <v>197</v>
      </c>
      <c r="E75" s="36"/>
      <c r="F75" s="36"/>
      <c r="G75" s="36"/>
      <c r="H75" s="36"/>
      <c r="I75" s="37">
        <v>1</v>
      </c>
      <c r="J75" s="36"/>
      <c r="K75" s="48">
        <v>120</v>
      </c>
      <c r="L75" s="102"/>
    </row>
    <row r="76" spans="1:12" x14ac:dyDescent="0.3">
      <c r="A76" s="37">
        <v>67</v>
      </c>
      <c r="B76" s="37"/>
      <c r="C76" s="36"/>
      <c r="D76" s="53" t="s">
        <v>196</v>
      </c>
      <c r="E76" s="36"/>
      <c r="F76" s="36"/>
      <c r="G76" s="36"/>
      <c r="H76" s="36"/>
      <c r="I76" s="37">
        <v>1</v>
      </c>
      <c r="J76" s="36"/>
      <c r="K76" s="48">
        <v>120</v>
      </c>
      <c r="L76" s="102"/>
    </row>
    <row r="77" spans="1:12" x14ac:dyDescent="0.3">
      <c r="A77" s="37">
        <v>68</v>
      </c>
      <c r="B77" s="37"/>
      <c r="C77" s="36"/>
      <c r="D77" s="52" t="s">
        <v>195</v>
      </c>
      <c r="E77" s="36"/>
      <c r="F77" s="36"/>
      <c r="G77" s="36"/>
      <c r="H77" s="36"/>
      <c r="I77" s="37">
        <v>1</v>
      </c>
      <c r="J77" s="36"/>
      <c r="K77" s="48">
        <v>120</v>
      </c>
      <c r="L77" s="102"/>
    </row>
    <row r="78" spans="1:12" ht="28" x14ac:dyDescent="0.3">
      <c r="A78" s="37">
        <v>69</v>
      </c>
      <c r="B78" s="37"/>
      <c r="C78" s="36"/>
      <c r="D78" s="49" t="s">
        <v>194</v>
      </c>
      <c r="E78" s="36"/>
      <c r="F78" s="36"/>
      <c r="G78" s="36"/>
      <c r="H78" s="36"/>
      <c r="I78" s="37">
        <v>1</v>
      </c>
      <c r="J78" s="36"/>
      <c r="K78" s="48">
        <v>120</v>
      </c>
      <c r="L78" s="102"/>
    </row>
    <row r="79" spans="1:12" x14ac:dyDescent="0.3">
      <c r="A79" s="37">
        <v>70</v>
      </c>
      <c r="B79" s="37"/>
      <c r="C79" s="36"/>
      <c r="D79" s="51" t="s">
        <v>193</v>
      </c>
      <c r="E79" s="36"/>
      <c r="F79" s="36"/>
      <c r="G79" s="36"/>
      <c r="H79" s="36"/>
      <c r="I79" s="37">
        <v>1</v>
      </c>
      <c r="J79" s="36"/>
      <c r="K79" s="48">
        <v>120</v>
      </c>
      <c r="L79" s="102"/>
    </row>
    <row r="80" spans="1:12" x14ac:dyDescent="0.3">
      <c r="A80" s="37">
        <v>71</v>
      </c>
      <c r="B80" s="37"/>
      <c r="C80" s="36"/>
      <c r="D80" s="49" t="s">
        <v>192</v>
      </c>
      <c r="E80" s="36"/>
      <c r="F80" s="36"/>
      <c r="G80" s="36"/>
      <c r="H80" s="36"/>
      <c r="I80" s="37">
        <v>1</v>
      </c>
      <c r="J80" s="36"/>
      <c r="K80" s="48">
        <v>120</v>
      </c>
      <c r="L80" s="102"/>
    </row>
    <row r="81" spans="1:12" ht="28" x14ac:dyDescent="0.3">
      <c r="A81" s="37">
        <v>72</v>
      </c>
      <c r="B81" s="37"/>
      <c r="C81" s="36"/>
      <c r="D81" s="50" t="s">
        <v>191</v>
      </c>
      <c r="E81" s="36"/>
      <c r="F81" s="36"/>
      <c r="G81" s="36"/>
      <c r="H81" s="36"/>
      <c r="I81" s="37">
        <v>1</v>
      </c>
      <c r="J81" s="36"/>
      <c r="K81" s="48">
        <v>60</v>
      </c>
      <c r="L81" s="102"/>
    </row>
    <row r="82" spans="1:12" x14ac:dyDescent="0.3">
      <c r="A82" s="37">
        <v>73</v>
      </c>
      <c r="B82" s="37"/>
      <c r="C82" s="36"/>
      <c r="D82" s="50" t="s">
        <v>190</v>
      </c>
      <c r="E82" s="36"/>
      <c r="F82" s="36"/>
      <c r="G82" s="36"/>
      <c r="H82" s="36"/>
      <c r="I82" s="37">
        <v>1</v>
      </c>
      <c r="J82" s="36"/>
      <c r="K82" s="48">
        <v>60</v>
      </c>
      <c r="L82" s="102"/>
    </row>
    <row r="83" spans="1:12" x14ac:dyDescent="0.3">
      <c r="A83" s="37">
        <v>74</v>
      </c>
      <c r="B83" s="37"/>
      <c r="C83" s="36"/>
      <c r="D83" s="50" t="s">
        <v>189</v>
      </c>
      <c r="E83" s="36"/>
      <c r="F83" s="36"/>
      <c r="G83" s="36"/>
      <c r="H83" s="36"/>
      <c r="I83" s="37">
        <v>1</v>
      </c>
      <c r="J83" s="36"/>
      <c r="K83" s="48">
        <v>60</v>
      </c>
      <c r="L83" s="102"/>
    </row>
    <row r="84" spans="1:12" ht="28" x14ac:dyDescent="0.3">
      <c r="A84" s="37">
        <v>75</v>
      </c>
      <c r="B84" s="37"/>
      <c r="C84" s="36"/>
      <c r="D84" s="50" t="s">
        <v>188</v>
      </c>
      <c r="E84" s="36"/>
      <c r="F84" s="36"/>
      <c r="G84" s="36"/>
      <c r="H84" s="36"/>
      <c r="I84" s="37">
        <v>1</v>
      </c>
      <c r="J84" s="36"/>
      <c r="K84" s="48">
        <v>60</v>
      </c>
      <c r="L84" s="102"/>
    </row>
    <row r="85" spans="1:12" x14ac:dyDescent="0.3">
      <c r="A85" s="37">
        <v>76</v>
      </c>
      <c r="B85" s="37"/>
      <c r="C85" s="36"/>
      <c r="D85" s="49" t="s">
        <v>187</v>
      </c>
      <c r="E85" s="36"/>
      <c r="F85" s="36"/>
      <c r="G85" s="36"/>
      <c r="H85" s="36"/>
      <c r="I85" s="37">
        <v>1</v>
      </c>
      <c r="J85" s="36"/>
      <c r="K85" s="48">
        <v>75</v>
      </c>
      <c r="L85" s="102"/>
    </row>
    <row r="86" spans="1:12" ht="15.5" x14ac:dyDescent="0.3">
      <c r="A86" s="37">
        <v>77</v>
      </c>
      <c r="B86" s="44" t="s">
        <v>186</v>
      </c>
      <c r="C86" s="36"/>
      <c r="D86" s="36" t="str">
        <f>PROPER(B86)</f>
        <v>Nguyễn Văn Đông</v>
      </c>
      <c r="E86" s="47" t="s">
        <v>185</v>
      </c>
      <c r="F86" s="36"/>
      <c r="G86" s="36"/>
      <c r="H86" s="36"/>
      <c r="I86" s="37">
        <v>1</v>
      </c>
      <c r="J86" s="36"/>
      <c r="K86" s="42">
        <v>120</v>
      </c>
      <c r="L86" s="102" t="s">
        <v>184</v>
      </c>
    </row>
    <row r="87" spans="1:12" ht="15.5" x14ac:dyDescent="0.3">
      <c r="A87" s="37">
        <v>78</v>
      </c>
      <c r="B87" s="44" t="s">
        <v>183</v>
      </c>
      <c r="C87" s="36"/>
      <c r="D87" s="36" t="str">
        <f>PROPER(B87)</f>
        <v>Nguyễn Văn Đoàn</v>
      </c>
      <c r="E87" s="43" t="s">
        <v>182</v>
      </c>
      <c r="F87" s="36"/>
      <c r="G87" s="36"/>
      <c r="H87" s="36"/>
      <c r="I87" s="37">
        <v>1</v>
      </c>
      <c r="J87" s="36"/>
      <c r="K87" s="42">
        <v>120</v>
      </c>
      <c r="L87" s="103"/>
    </row>
    <row r="88" spans="1:12" ht="15.5" x14ac:dyDescent="0.3">
      <c r="A88" s="37">
        <v>79</v>
      </c>
      <c r="B88" s="44" t="s">
        <v>181</v>
      </c>
      <c r="C88" s="36"/>
      <c r="D88" s="107" t="str">
        <f>PROPER(B88)</f>
        <v>Đoàn Văn Tuấn</v>
      </c>
      <c r="E88" s="43" t="s">
        <v>180</v>
      </c>
      <c r="F88" s="36"/>
      <c r="G88" s="36"/>
      <c r="H88" s="36"/>
      <c r="I88" s="37">
        <v>1</v>
      </c>
      <c r="J88" s="36"/>
      <c r="K88" s="45">
        <v>123.25</v>
      </c>
      <c r="L88" s="103"/>
    </row>
    <row r="89" spans="1:12" ht="15.5" x14ac:dyDescent="0.3">
      <c r="A89" s="37">
        <v>80</v>
      </c>
      <c r="B89" s="44"/>
      <c r="C89" s="36"/>
      <c r="D89" s="108"/>
      <c r="E89" s="43"/>
      <c r="F89" s="36"/>
      <c r="G89" s="36"/>
      <c r="H89" s="36"/>
      <c r="I89" s="37">
        <v>1</v>
      </c>
      <c r="J89" s="36"/>
      <c r="K89" s="46">
        <v>120</v>
      </c>
      <c r="L89" s="103"/>
    </row>
    <row r="90" spans="1:12" ht="15.5" x14ac:dyDescent="0.3">
      <c r="A90" s="37">
        <v>81</v>
      </c>
      <c r="B90" s="44" t="s">
        <v>179</v>
      </c>
      <c r="C90" s="36"/>
      <c r="D90" s="36" t="str">
        <f>PROPER(B90)</f>
        <v>Đoàn Văn Tú</v>
      </c>
      <c r="E90" s="43" t="s">
        <v>178</v>
      </c>
      <c r="F90" s="36"/>
      <c r="G90" s="36"/>
      <c r="H90" s="36"/>
      <c r="I90" s="37">
        <v>1</v>
      </c>
      <c r="J90" s="36"/>
      <c r="K90" s="46">
        <v>60</v>
      </c>
      <c r="L90" s="103"/>
    </row>
    <row r="91" spans="1:12" ht="15.5" x14ac:dyDescent="0.3">
      <c r="A91" s="37">
        <v>82</v>
      </c>
      <c r="B91" s="44" t="s">
        <v>177</v>
      </c>
      <c r="C91" s="36"/>
      <c r="D91" s="107" t="str">
        <f>PROPER(B91)</f>
        <v>Nguyễn Văn Trường</v>
      </c>
      <c r="E91" s="43" t="s">
        <v>176</v>
      </c>
      <c r="F91" s="36"/>
      <c r="G91" s="36"/>
      <c r="H91" s="36"/>
      <c r="I91" s="37">
        <v>1</v>
      </c>
      <c r="J91" s="36"/>
      <c r="K91" s="45">
        <v>120</v>
      </c>
      <c r="L91" s="103"/>
    </row>
    <row r="92" spans="1:12" ht="15.5" x14ac:dyDescent="0.3">
      <c r="A92" s="37">
        <v>83</v>
      </c>
      <c r="B92" s="44"/>
      <c r="C92" s="36"/>
      <c r="D92" s="108"/>
      <c r="E92" s="43"/>
      <c r="F92" s="36"/>
      <c r="G92" s="36"/>
      <c r="H92" s="36"/>
      <c r="I92" s="37">
        <v>1</v>
      </c>
      <c r="J92" s="36"/>
      <c r="K92" s="46">
        <v>120</v>
      </c>
      <c r="L92" s="103"/>
    </row>
    <row r="93" spans="1:12" ht="15.5" x14ac:dyDescent="0.3">
      <c r="A93" s="37">
        <v>84</v>
      </c>
      <c r="B93" s="44" t="s">
        <v>175</v>
      </c>
      <c r="C93" s="36"/>
      <c r="D93" s="107" t="str">
        <f>PROPER(B93)</f>
        <v>Trịnh Thị Cần</v>
      </c>
      <c r="E93" s="43" t="s">
        <v>174</v>
      </c>
      <c r="F93" s="36"/>
      <c r="G93" s="36"/>
      <c r="H93" s="36"/>
      <c r="I93" s="37">
        <v>1</v>
      </c>
      <c r="J93" s="36"/>
      <c r="K93" s="45">
        <v>123.25</v>
      </c>
      <c r="L93" s="103"/>
    </row>
    <row r="94" spans="1:12" ht="15.5" x14ac:dyDescent="0.3">
      <c r="A94" s="37">
        <v>85</v>
      </c>
      <c r="B94" s="44"/>
      <c r="C94" s="36"/>
      <c r="D94" s="108"/>
      <c r="E94" s="43"/>
      <c r="F94" s="36"/>
      <c r="G94" s="36"/>
      <c r="H94" s="36"/>
      <c r="I94" s="37">
        <v>1</v>
      </c>
      <c r="J94" s="36"/>
      <c r="K94" s="46">
        <v>120</v>
      </c>
      <c r="L94" s="103"/>
    </row>
    <row r="95" spans="1:12" ht="15.5" x14ac:dyDescent="0.3">
      <c r="A95" s="37">
        <v>86</v>
      </c>
      <c r="B95" s="44" t="s">
        <v>173</v>
      </c>
      <c r="C95" s="36"/>
      <c r="D95" s="36" t="str">
        <f t="shared" ref="D95:D102" si="1">PROPER(B95)</f>
        <v>Phan Thị Kim</v>
      </c>
      <c r="E95" s="43" t="s">
        <v>172</v>
      </c>
      <c r="F95" s="36"/>
      <c r="G95" s="36"/>
      <c r="H95" s="36"/>
      <c r="I95" s="37">
        <v>1</v>
      </c>
      <c r="J95" s="36"/>
      <c r="K95" s="45">
        <v>123.25</v>
      </c>
      <c r="L95" s="103"/>
    </row>
    <row r="96" spans="1:12" ht="15.5" x14ac:dyDescent="0.3">
      <c r="A96" s="37">
        <v>87</v>
      </c>
      <c r="B96" s="44" t="s">
        <v>171</v>
      </c>
      <c r="C96" s="36"/>
      <c r="D96" s="36" t="str">
        <f t="shared" si="1"/>
        <v>Nguyễn Văn Nhuê</v>
      </c>
      <c r="E96" s="43" t="s">
        <v>170</v>
      </c>
      <c r="F96" s="36"/>
      <c r="G96" s="36"/>
      <c r="H96" s="36"/>
      <c r="I96" s="37">
        <v>1</v>
      </c>
      <c r="J96" s="36"/>
      <c r="K96" s="42">
        <v>120</v>
      </c>
      <c r="L96" s="103"/>
    </row>
    <row r="97" spans="1:12" ht="15.5" x14ac:dyDescent="0.3">
      <c r="A97" s="37">
        <v>88</v>
      </c>
      <c r="B97" s="44" t="s">
        <v>169</v>
      </c>
      <c r="C97" s="36"/>
      <c r="D97" s="36" t="str">
        <f t="shared" si="1"/>
        <v>Nguyễn Trường Giang</v>
      </c>
      <c r="E97" s="43" t="s">
        <v>168</v>
      </c>
      <c r="F97" s="36"/>
      <c r="G97" s="36"/>
      <c r="H97" s="36"/>
      <c r="I97" s="37">
        <v>1</v>
      </c>
      <c r="J97" s="36"/>
      <c r="K97" s="42">
        <v>120</v>
      </c>
      <c r="L97" s="103"/>
    </row>
    <row r="98" spans="1:12" ht="15.5" x14ac:dyDescent="0.3">
      <c r="A98" s="37">
        <v>89</v>
      </c>
      <c r="B98" s="44" t="s">
        <v>167</v>
      </c>
      <c r="C98" s="36"/>
      <c r="D98" s="36" t="str">
        <f t="shared" si="1"/>
        <v>Nguyễn Văn Giỏi</v>
      </c>
      <c r="E98" s="43" t="s">
        <v>166</v>
      </c>
      <c r="F98" s="36"/>
      <c r="G98" s="36"/>
      <c r="H98" s="36"/>
      <c r="I98" s="37">
        <v>1</v>
      </c>
      <c r="J98" s="36"/>
      <c r="K98" s="42">
        <v>120</v>
      </c>
      <c r="L98" s="103"/>
    </row>
    <row r="99" spans="1:12" ht="15.5" x14ac:dyDescent="0.3">
      <c r="A99" s="37">
        <v>90</v>
      </c>
      <c r="B99" s="44" t="s">
        <v>165</v>
      </c>
      <c r="C99" s="36"/>
      <c r="D99" s="36" t="str">
        <f t="shared" si="1"/>
        <v>Đỗ Thị Oanh</v>
      </c>
      <c r="E99" s="43" t="s">
        <v>164</v>
      </c>
      <c r="F99" s="36"/>
      <c r="G99" s="36"/>
      <c r="H99" s="36"/>
      <c r="I99" s="37">
        <v>1</v>
      </c>
      <c r="J99" s="36"/>
      <c r="K99" s="42">
        <v>60</v>
      </c>
      <c r="L99" s="103"/>
    </row>
    <row r="100" spans="1:12" ht="15.5" x14ac:dyDescent="0.3">
      <c r="A100" s="37">
        <v>91</v>
      </c>
      <c r="B100" s="44" t="s">
        <v>163</v>
      </c>
      <c r="C100" s="36"/>
      <c r="D100" s="36" t="str">
        <f t="shared" si="1"/>
        <v>Đỗ Văn Lưu</v>
      </c>
      <c r="E100" s="43" t="s">
        <v>162</v>
      </c>
      <c r="F100" s="36"/>
      <c r="G100" s="36"/>
      <c r="H100" s="36"/>
      <c r="I100" s="37">
        <v>1</v>
      </c>
      <c r="J100" s="36"/>
      <c r="K100" s="42">
        <v>60</v>
      </c>
      <c r="L100" s="103"/>
    </row>
    <row r="101" spans="1:12" ht="15.5" x14ac:dyDescent="0.3">
      <c r="A101" s="37">
        <v>92</v>
      </c>
      <c r="B101" s="44" t="s">
        <v>161</v>
      </c>
      <c r="C101" s="36"/>
      <c r="D101" s="36" t="str">
        <f t="shared" si="1"/>
        <v>Đỗ Văn Nhận</v>
      </c>
      <c r="E101" s="43" t="s">
        <v>160</v>
      </c>
      <c r="F101" s="36"/>
      <c r="G101" s="36"/>
      <c r="H101" s="36"/>
      <c r="I101" s="37">
        <v>1</v>
      </c>
      <c r="J101" s="36"/>
      <c r="K101" s="45">
        <v>123.25</v>
      </c>
      <c r="L101" s="103"/>
    </row>
    <row r="102" spans="1:12" ht="15.5" x14ac:dyDescent="0.3">
      <c r="A102" s="37">
        <v>93</v>
      </c>
      <c r="B102" s="44" t="s">
        <v>159</v>
      </c>
      <c r="C102" s="36"/>
      <c r="D102" s="36" t="str">
        <f t="shared" si="1"/>
        <v>Nguyễn Văn Quyết</v>
      </c>
      <c r="E102" s="43" t="s">
        <v>158</v>
      </c>
      <c r="F102" s="36"/>
      <c r="G102" s="36"/>
      <c r="H102" s="36"/>
      <c r="I102" s="37">
        <v>1</v>
      </c>
      <c r="J102" s="36"/>
      <c r="K102" s="42">
        <v>120</v>
      </c>
      <c r="L102" s="103"/>
    </row>
    <row r="103" spans="1:12" ht="14.5" x14ac:dyDescent="0.35">
      <c r="A103" s="37">
        <v>94</v>
      </c>
      <c r="B103" s="36"/>
      <c r="C103" s="36"/>
      <c r="D103" s="41" t="s">
        <v>157</v>
      </c>
      <c r="E103" s="40" t="s">
        <v>156</v>
      </c>
      <c r="F103" s="36"/>
      <c r="G103" s="36"/>
      <c r="H103" s="36"/>
      <c r="I103" s="37">
        <v>1</v>
      </c>
      <c r="J103" s="36"/>
      <c r="K103" s="35">
        <v>150</v>
      </c>
      <c r="L103" s="102" t="s">
        <v>155</v>
      </c>
    </row>
    <row r="104" spans="1:12" ht="14.5" x14ac:dyDescent="0.35">
      <c r="A104" s="37">
        <v>95</v>
      </c>
      <c r="B104" s="36"/>
      <c r="C104" s="36"/>
      <c r="D104" s="39" t="s">
        <v>154</v>
      </c>
      <c r="E104" s="38" t="s">
        <v>153</v>
      </c>
      <c r="F104" s="36"/>
      <c r="G104" s="36"/>
      <c r="H104" s="36"/>
      <c r="I104" s="37">
        <v>1</v>
      </c>
      <c r="J104" s="36"/>
      <c r="K104" s="35">
        <v>60</v>
      </c>
      <c r="L104" s="103"/>
    </row>
    <row r="105" spans="1:12" ht="14.5" x14ac:dyDescent="0.35">
      <c r="A105" s="37">
        <v>96</v>
      </c>
      <c r="B105" s="36"/>
      <c r="C105" s="36"/>
      <c r="D105" s="39" t="s">
        <v>152</v>
      </c>
      <c r="E105" s="38" t="s">
        <v>151</v>
      </c>
      <c r="F105" s="36"/>
      <c r="G105" s="36"/>
      <c r="H105" s="36"/>
      <c r="I105" s="37">
        <v>1</v>
      </c>
      <c r="J105" s="36"/>
      <c r="K105" s="35">
        <v>150</v>
      </c>
      <c r="L105" s="103"/>
    </row>
    <row r="106" spans="1:12" ht="14.5" x14ac:dyDescent="0.35">
      <c r="A106" s="37">
        <v>97</v>
      </c>
      <c r="B106" s="36"/>
      <c r="C106" s="36"/>
      <c r="D106" s="39" t="s">
        <v>150</v>
      </c>
      <c r="E106" s="38" t="s">
        <v>149</v>
      </c>
      <c r="F106" s="36"/>
      <c r="G106" s="36"/>
      <c r="H106" s="36"/>
      <c r="I106" s="37">
        <v>1</v>
      </c>
      <c r="J106" s="36"/>
      <c r="K106" s="35">
        <v>64</v>
      </c>
      <c r="L106" s="103"/>
    </row>
    <row r="107" spans="1:12" ht="14.5" x14ac:dyDescent="0.35">
      <c r="A107" s="37">
        <v>98</v>
      </c>
      <c r="B107" s="36"/>
      <c r="C107" s="36"/>
      <c r="D107" s="39" t="s">
        <v>148</v>
      </c>
      <c r="E107" s="38" t="s">
        <v>147</v>
      </c>
      <c r="F107" s="36"/>
      <c r="G107" s="36"/>
      <c r="H107" s="36"/>
      <c r="I107" s="37">
        <v>1</v>
      </c>
      <c r="J107" s="36"/>
      <c r="K107" s="35">
        <v>150</v>
      </c>
      <c r="L107" s="103"/>
    </row>
    <row r="108" spans="1:12" ht="14.5" x14ac:dyDescent="0.35">
      <c r="A108" s="37">
        <v>99</v>
      </c>
      <c r="B108" s="36"/>
      <c r="C108" s="36"/>
      <c r="D108" s="39" t="s">
        <v>146</v>
      </c>
      <c r="E108" s="38" t="s">
        <v>145</v>
      </c>
      <c r="F108" s="36"/>
      <c r="G108" s="36"/>
      <c r="H108" s="36"/>
      <c r="I108" s="37">
        <v>1</v>
      </c>
      <c r="J108" s="36"/>
      <c r="K108" s="35">
        <v>60</v>
      </c>
      <c r="L108" s="103"/>
    </row>
    <row r="109" spans="1:12" ht="14.5" x14ac:dyDescent="0.35">
      <c r="A109" s="37">
        <v>100</v>
      </c>
      <c r="B109" s="36"/>
      <c r="C109" s="36"/>
      <c r="D109" s="39" t="s">
        <v>144</v>
      </c>
      <c r="E109" s="38" t="s">
        <v>143</v>
      </c>
      <c r="F109" s="36"/>
      <c r="G109" s="36"/>
      <c r="H109" s="36"/>
      <c r="I109" s="37">
        <v>1</v>
      </c>
      <c r="J109" s="36"/>
      <c r="K109" s="35">
        <v>150</v>
      </c>
      <c r="L109" s="103"/>
    </row>
    <row r="110" spans="1:12" ht="14.5" x14ac:dyDescent="0.35">
      <c r="A110" s="37">
        <v>101</v>
      </c>
      <c r="B110" s="36"/>
      <c r="C110" s="36"/>
      <c r="D110" s="39" t="s">
        <v>142</v>
      </c>
      <c r="E110" s="38" t="s">
        <v>141</v>
      </c>
      <c r="F110" s="36"/>
      <c r="G110" s="36"/>
      <c r="H110" s="36"/>
      <c r="I110" s="37">
        <v>1</v>
      </c>
      <c r="J110" s="36"/>
      <c r="K110" s="35">
        <v>60</v>
      </c>
      <c r="L110" s="103"/>
    </row>
    <row r="111" spans="1:12" s="32" customFormat="1" ht="14.5" x14ac:dyDescent="0.35">
      <c r="A111" s="104" t="s">
        <v>140</v>
      </c>
      <c r="B111" s="105"/>
      <c r="C111" s="106"/>
      <c r="D111" s="33"/>
      <c r="E111" s="33"/>
      <c r="F111" s="33"/>
      <c r="G111" s="33"/>
      <c r="H111" s="33"/>
      <c r="I111" s="89">
        <f>SUM(I10:I110)</f>
        <v>101</v>
      </c>
      <c r="J111" s="33"/>
      <c r="K111" s="34">
        <f>+SUM(K10:K110)</f>
        <v>10210.1</v>
      </c>
      <c r="L111" s="33"/>
    </row>
  </sheetData>
  <mergeCells count="27">
    <mergeCell ref="F6:I6"/>
    <mergeCell ref="D7:D8"/>
    <mergeCell ref="E7:E8"/>
    <mergeCell ref="F7:F8"/>
    <mergeCell ref="G7:G8"/>
    <mergeCell ref="H7:H8"/>
    <mergeCell ref="A1:K1"/>
    <mergeCell ref="A2:K2"/>
    <mergeCell ref="A3:K3"/>
    <mergeCell ref="A4:K4"/>
    <mergeCell ref="A5:K5"/>
    <mergeCell ref="L103:L110"/>
    <mergeCell ref="L86:L102"/>
    <mergeCell ref="A111:C111"/>
    <mergeCell ref="L6:L8"/>
    <mergeCell ref="L10:L24"/>
    <mergeCell ref="L25:L52"/>
    <mergeCell ref="L53:L85"/>
    <mergeCell ref="D88:D89"/>
    <mergeCell ref="D91:D92"/>
    <mergeCell ref="I7:I8"/>
    <mergeCell ref="D93:D94"/>
    <mergeCell ref="J7:J8"/>
    <mergeCell ref="A6:A8"/>
    <mergeCell ref="C6:C8"/>
    <mergeCell ref="D6:E6"/>
    <mergeCell ref="J6:K6"/>
  </mergeCell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"/>
  <sheetViews>
    <sheetView tabSelected="1" workbookViewId="0">
      <selection activeCell="D15" sqref="D15"/>
    </sheetView>
  </sheetViews>
  <sheetFormatPr defaultColWidth="9.1796875" defaultRowHeight="14" x14ac:dyDescent="0.3"/>
  <cols>
    <col min="1" max="1" width="4.7265625" style="1" customWidth="1"/>
    <col min="2" max="2" width="25.54296875" style="1" customWidth="1"/>
    <col min="3" max="3" width="32" style="1" customWidth="1"/>
    <col min="4" max="4" width="26" style="1" customWidth="1"/>
    <col min="5" max="5" width="20.26953125" style="1" customWidth="1"/>
    <col min="6" max="6" width="22.1796875" style="1" customWidth="1"/>
    <col min="7" max="16384" width="9.1796875" style="1"/>
  </cols>
  <sheetData>
    <row r="1" spans="1:11" ht="13" customHeight="1" x14ac:dyDescent="0.3">
      <c r="E1" s="90" t="s">
        <v>139</v>
      </c>
      <c r="F1" s="90"/>
    </row>
    <row r="2" spans="1:11" ht="63" customHeight="1" x14ac:dyDescent="0.35">
      <c r="A2" s="115" t="s">
        <v>52</v>
      </c>
      <c r="B2" s="115"/>
      <c r="C2" s="115"/>
      <c r="D2" s="115"/>
      <c r="E2" s="115"/>
      <c r="F2" s="115"/>
    </row>
    <row r="3" spans="1:11" x14ac:dyDescent="0.3">
      <c r="A3" s="116" t="s">
        <v>53</v>
      </c>
      <c r="B3" s="116"/>
      <c r="C3" s="116"/>
      <c r="D3" s="116"/>
      <c r="E3" s="116"/>
      <c r="F3" s="116"/>
    </row>
    <row r="4" spans="1:11" ht="15.5" x14ac:dyDescent="0.3">
      <c r="A4" s="117" t="s">
        <v>338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11" ht="15.5" x14ac:dyDescent="0.3">
      <c r="A5" s="117" t="s">
        <v>339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7" spans="1:11" s="4" customFormat="1" ht="28.5" customHeight="1" x14ac:dyDescent="0.35">
      <c r="A7" s="93" t="s">
        <v>54</v>
      </c>
      <c r="B7" s="93" t="s">
        <v>55</v>
      </c>
      <c r="C7" s="93" t="s">
        <v>56</v>
      </c>
      <c r="D7" s="93" t="s">
        <v>57</v>
      </c>
      <c r="E7" s="93"/>
      <c r="F7" s="93"/>
    </row>
    <row r="8" spans="1:11" s="4" customFormat="1" x14ac:dyDescent="0.35">
      <c r="A8" s="93"/>
      <c r="B8" s="93"/>
      <c r="C8" s="93"/>
      <c r="D8" s="7" t="s">
        <v>58</v>
      </c>
      <c r="E8" s="7" t="s">
        <v>59</v>
      </c>
      <c r="F8" s="7" t="s">
        <v>60</v>
      </c>
    </row>
    <row r="9" spans="1:11" s="3" customFormat="1" x14ac:dyDescent="0.35">
      <c r="A9" s="13">
        <v>-1</v>
      </c>
      <c r="B9" s="13">
        <v>-2</v>
      </c>
      <c r="C9" s="13">
        <v>-3</v>
      </c>
      <c r="D9" s="13">
        <v>-4</v>
      </c>
      <c r="E9" s="13">
        <v>-5</v>
      </c>
      <c r="F9" s="13">
        <v>-6</v>
      </c>
    </row>
    <row r="10" spans="1:11" ht="39" customHeight="1" x14ac:dyDescent="0.3">
      <c r="A10" s="29">
        <v>1</v>
      </c>
      <c r="B10" s="114" t="s">
        <v>130</v>
      </c>
      <c r="C10" s="27" t="s">
        <v>131</v>
      </c>
      <c r="D10" s="26" t="s">
        <v>132</v>
      </c>
      <c r="E10" s="28" t="s">
        <v>133</v>
      </c>
      <c r="F10" s="27" t="s">
        <v>134</v>
      </c>
    </row>
    <row r="11" spans="1:11" ht="40.5" customHeight="1" x14ac:dyDescent="0.3">
      <c r="A11" s="29">
        <v>2</v>
      </c>
      <c r="B11" s="114"/>
      <c r="C11" s="27" t="s">
        <v>135</v>
      </c>
      <c r="D11" s="26" t="s">
        <v>136</v>
      </c>
      <c r="E11" s="28" t="s">
        <v>137</v>
      </c>
      <c r="F11" s="27" t="s">
        <v>138</v>
      </c>
    </row>
    <row r="12" spans="1:11" x14ac:dyDescent="0.3">
      <c r="A12" s="14"/>
      <c r="B12" s="14"/>
      <c r="C12" s="14"/>
      <c r="D12" s="14"/>
      <c r="E12" s="14"/>
      <c r="F12" s="14"/>
    </row>
  </sheetData>
  <mergeCells count="10">
    <mergeCell ref="B10:B11"/>
    <mergeCell ref="D7:F7"/>
    <mergeCell ref="A2:F2"/>
    <mergeCell ref="A3:F3"/>
    <mergeCell ref="E1:F1"/>
    <mergeCell ref="C7:C8"/>
    <mergeCell ref="B7:B8"/>
    <mergeCell ref="A7:A8"/>
    <mergeCell ref="A4:K4"/>
    <mergeCell ref="A5:K5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O21" sqref="O21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17B395222CE3484E8CF56395C6AA65AB" ma:contentTypeVersion="1" ma:contentTypeDescription="Upload an image." ma:contentTypeScope="" ma:versionID="dc29d056a334a56f651a8c924c93d84e">
  <xsd:schema xmlns:xsd="http://www.w3.org/2001/XMLSchema" xmlns:xs="http://www.w3.org/2001/XMLSchema" xmlns:p="http://schemas.microsoft.com/office/2006/metadata/properties" xmlns:ns1="http://schemas.microsoft.com/sharepoint/v3" xmlns:ns2="966594D5-7BC7-4A37-ADCB-1267DA57F843" xmlns:ns3="http://schemas.microsoft.com/sharepoint/v3/fields" targetNamespace="http://schemas.microsoft.com/office/2006/metadata/properties" ma:root="true" ma:fieldsID="b98827f717af56352dd972063ead3d86" ns1:_="" ns2:_="" ns3:_="">
    <xsd:import namespace="http://schemas.microsoft.com/sharepoint/v3"/>
    <xsd:import namespace="966594D5-7BC7-4A37-ADCB-1267DA57F84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594D5-7BC7-4A37-ADCB-1267DA57F843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966594D5-7BC7-4A37-ADCB-1267DA57F843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5E8D3694-449F-4C88-A3DF-22C9BCBEA894}"/>
</file>

<file path=customXml/itemProps2.xml><?xml version="1.0" encoding="utf-8"?>
<ds:datastoreItem xmlns:ds="http://schemas.openxmlformats.org/officeDocument/2006/customXml" ds:itemID="{7942BEBD-58F1-497F-86D2-9A0A90DC05D7}"/>
</file>

<file path=customXml/itemProps3.xml><?xml version="1.0" encoding="utf-8"?>
<ds:datastoreItem xmlns:ds="http://schemas.openxmlformats.org/officeDocument/2006/customXml" ds:itemID="{3A2A1BE5-93D1-4A94-BD7C-18AC21796D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Biểu 14</vt:lpstr>
      <vt:lpstr>Biểu 15</vt:lpstr>
      <vt:lpstr>Biểu 19</vt:lpstr>
      <vt:lpstr>Biểu 21</vt:lpstr>
      <vt:lpstr>Biểu 23</vt:lpstr>
      <vt:lpstr>Sheet3</vt:lpstr>
      <vt:lpstr>'Biểu 21'!chuong_pl_21</vt:lpstr>
      <vt:lpstr>'Biểu 21'!chuong_pl_21_name</vt:lpstr>
      <vt:lpstr>'Biểu 15'!Print_Area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keywords/>
  <dc:description/>
  <cp:lastModifiedBy>admin</cp:lastModifiedBy>
  <dcterms:created xsi:type="dcterms:W3CDTF">2024-09-30T02:53:34Z</dcterms:created>
  <dcterms:modified xsi:type="dcterms:W3CDTF">2024-10-06T19:53:10Z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0x0101009148F5A04DDD49CBA7127AADA5FB792B00AADE34325A8B49CDA8BB4DB53328F2140017B395222CE3484E8CF56395C6AA65AB</vt:lpwstr>
  </property>
</Properties>
</file>