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13155" windowHeight="9015" activeTab="1"/>
  </bookViews>
  <sheets>
    <sheet name="1. Biểu 1" sheetId="2" r:id="rId1"/>
    <sheet name="1. Biểu 2" sheetId="3" r:id="rId2"/>
    <sheet name="2. Dự án đã hoàn thành " sheetId="5" r:id="rId3"/>
    <sheet name="2.1. Dự án được chuyen quyen" sheetId="6" r:id="rId4"/>
    <sheet name="3. Biểu 1 Nhà ở công nhân" sheetId="4" r:id="rId5"/>
    <sheet name="6. Lượng GD BĐS" sheetId="1" r:id="rId6"/>
  </sheets>
  <definedNames>
    <definedName name="_GoBack" localSheetId="4">'3. Biểu 1 Nhà ở công nhân'!$B$5</definedName>
    <definedName name="_xlnm.Print_Area" localSheetId="0">'1. Biểu 1'!$A$1:$I$11</definedName>
    <definedName name="_xlnm.Print_Area" localSheetId="4">'3. Biểu 1 Nhà ở công nhân'!$A$1:$K$36</definedName>
  </definedNames>
  <calcPr calcId="162913"/>
</workbook>
</file>

<file path=xl/calcChain.xml><?xml version="1.0" encoding="utf-8"?>
<calcChain xmlns="http://schemas.openxmlformats.org/spreadsheetml/2006/main">
  <c r="E14" i="4" l="1"/>
  <c r="D11" i="2" l="1"/>
  <c r="E11" i="2"/>
  <c r="F6" i="1" l="1"/>
  <c r="D5" i="1"/>
  <c r="E5" i="1"/>
  <c r="C6" i="1" l="1"/>
</calcChain>
</file>

<file path=xl/sharedStrings.xml><?xml version="1.0" encoding="utf-8"?>
<sst xmlns="http://schemas.openxmlformats.org/spreadsheetml/2006/main" count="248" uniqueCount="135">
  <si>
    <t>STT</t>
  </si>
  <si>
    <t>Dự án: Xây dựng Khu dân cư mới, chế biến nông sản kết hợp du lịch trải nghiệm tại xã Thuỵ Lôi, H Kim Bảng</t>
  </si>
  <si>
    <t>QĐ số 2000/QĐ-UBND ngày 28/10/2022</t>
  </si>
  <si>
    <t>QĐ số 1949/QĐ-UBND ngày 20/10/2022</t>
  </si>
  <si>
    <t>Biểu 1</t>
  </si>
  <si>
    <t>Dự án nhà ở TM</t>
  </si>
  <si>
    <t>Tên Dự án</t>
  </si>
  <si>
    <t>Địa điểm</t>
  </si>
  <si>
    <t>Quy mô</t>
  </si>
  <si>
    <t>Đã được chấp thuận CTĐT</t>
  </si>
  <si>
    <t xml:space="preserve"> Đã lựa chọn Nhà đầu tư</t>
  </si>
  <si>
    <t>Đấu thầu</t>
  </si>
  <si>
    <t>Đấu giá</t>
  </si>
  <si>
    <t>Chỉ định nhà đầu tư</t>
  </si>
  <si>
    <t>Tổng</t>
  </si>
  <si>
    <t>-</t>
  </si>
  <si>
    <t>Biểu 2</t>
  </si>
  <si>
    <t>Đơn vị báo cáo</t>
  </si>
  <si>
    <t>Được cấp phép trong quý</t>
  </si>
  <si>
    <t>Đang triển khai trong quý</t>
  </si>
  <si>
    <t>Hình thành trong tương lai đủ đk bán trong quý</t>
  </si>
  <si>
    <t>Hoàn thành trong quý</t>
  </si>
  <si>
    <t>Số lượng dự án</t>
  </si>
  <si>
    <t>Số lượng chung cư (căn)</t>
  </si>
  <si>
    <t>Số lượng nhà riêng lẻ (căn)</t>
  </si>
  <si>
    <t>TP.Phủ Lý</t>
  </si>
  <si>
    <t>TX. Duy Tiên</t>
  </si>
  <si>
    <t>Huyện Kim Bảng</t>
  </si>
  <si>
    <t>Tổng mức đầu tư (Triệu đồng)</t>
  </si>
  <si>
    <t>Diện tích (ha)</t>
  </si>
  <si>
    <t>Số lượng chứng chỉ MG được cấp (chứng chỉ)</t>
  </si>
  <si>
    <t>Lượng giao dịch BĐS</t>
  </si>
  <si>
    <t>Ghi chú</t>
  </si>
  <si>
    <t>Chung cư (căn)</t>
  </si>
  <si>
    <t>Đất nền (lô)</t>
  </si>
  <si>
    <t>Nhà ở riêng lẻ (căn)</t>
  </si>
  <si>
    <t>Tổng giá trị giao dịch</t>
  </si>
  <si>
    <t>Cục thuế tỉnh Hà Nam</t>
  </si>
  <si>
    <t>(triệu đồng)</t>
  </si>
  <si>
    <t>6. Về lượng giao dịch BĐS, chứng chỉ môi giới BĐS Quý I/2023</t>
  </si>
  <si>
    <t>1.  Về dự án phát triển nhà ở thương mại Quý I/2023</t>
  </si>
  <si>
    <t>Dự án ĐTXD Khu đô thị mới kết hợp chỉnh trang khu dân cư thuộc phường Yên Bắc, phường Tiên Nội, thị xã Duy Tiên (DT-ĐT17.22)</t>
  </si>
  <si>
    <t>QĐ số 345/QĐ-UBND ngày 28/3/2023</t>
  </si>
  <si>
    <t>Khu nhà ở đô thị phía Đông thị trấn Bình Mỹ, huyện Bình Lục (BL-ĐT.01.21)</t>
  </si>
  <si>
    <t>Huyện Bình Lục</t>
  </si>
  <si>
    <t>QĐ số 141/QĐ-UBND ngày 18/01/2023</t>
  </si>
  <si>
    <t>Dự án nhà ở thu nhập thấp khu đô thị</t>
  </si>
  <si>
    <t>Đã lựa chọn Nhà đầu tư</t>
  </si>
  <si>
    <t>Diện tích</t>
  </si>
  <si>
    <t>Tổng mức đầu tư</t>
  </si>
  <si>
    <t>Dự án nhà ở thu nhập thấp</t>
  </si>
  <si>
    <t>Số lượng căn</t>
  </si>
  <si>
    <t> -</t>
  </si>
  <si>
    <t>Dự án nhà công nhân</t>
  </si>
  <si>
    <t>Diện tích (m2)</t>
  </si>
  <si>
    <t xml:space="preserve">Tổng mức đầu tư </t>
  </si>
  <si>
    <t>ĐTXD Khu nhà ở xã hội thuộc Quy hoạch tổng mặt bằng Khu thiết chế công đoàn</t>
  </si>
  <si>
    <t>Phường Đồng Văn, thị xã Duy Tiên</t>
  </si>
  <si>
    <t>1526/QĐ-UBND ngày 10/8/2022</t>
  </si>
  <si>
    <t>Dự án nhà ở công nhân</t>
  </si>
  <si>
    <r>
      <t>3.</t>
    </r>
    <r>
      <rPr>
        <b/>
        <sz val="7"/>
        <color theme="1"/>
        <rFont val="Times New Roman"/>
        <family val="1"/>
      </rPr>
      <t>  </t>
    </r>
    <r>
      <rPr>
        <b/>
        <sz val="13"/>
        <color theme="1"/>
        <rFont val="Times New Roman"/>
        <family val="1"/>
      </rPr>
      <t>Về dự án nhà ở xã hội</t>
    </r>
  </si>
  <si>
    <r>
      <t>b)</t>
    </r>
    <r>
      <rPr>
        <b/>
        <i/>
        <sz val="7"/>
        <color theme="1"/>
        <rFont val="Times New Roman"/>
        <family val="1"/>
      </rPr>
      <t xml:space="preserve">  </t>
    </r>
    <r>
      <rPr>
        <b/>
        <i/>
        <sz val="13"/>
        <color theme="1"/>
        <rFont val="Times New Roman"/>
        <family val="1"/>
      </rPr>
      <t>Về dự án nhà ở công nhân</t>
    </r>
  </si>
  <si>
    <r>
      <t>a)</t>
    </r>
    <r>
      <rPr>
        <b/>
        <i/>
        <sz val="7"/>
        <color theme="1"/>
        <rFont val="Times New Roman"/>
        <family val="1"/>
      </rPr>
      <t xml:space="preserve">   </t>
    </r>
    <r>
      <rPr>
        <b/>
        <i/>
        <sz val="13"/>
        <color theme="1"/>
        <rFont val="Times New Roman"/>
        <family val="1"/>
      </rPr>
      <t>Về dự án nhà ở thu nhập thấp đô thị</t>
    </r>
  </si>
  <si>
    <t>310/QĐ-UBND ngày 17/3/2023</t>
  </si>
  <si>
    <t>Dự án xây dựng Khu thương mại dịch vụ kết hợp nhà ở tại phường Châu Sơn, thành phố Phủ Lý</t>
  </si>
  <si>
    <t>QĐ số 30/QĐ-UBND ngày 03/01/2023</t>
  </si>
  <si>
    <t>QĐ số 1604/QĐ-UBND ngày 24/8/2022</t>
  </si>
  <si>
    <t>QĐ số 32/QĐ-UBND ngày 05/01/2023</t>
  </si>
  <si>
    <t>QĐ số 31/QĐ-UBND ngày 05/01/2023</t>
  </si>
  <si>
    <t>Dự án cho phép chuyển nhượng đất đã đầu tư xây dựng hạ tầng để xây dựng nhà ở</t>
  </si>
  <si>
    <t>Số lượng ô nền</t>
  </si>
  <si>
    <t xml:space="preserve">Ghi chú: </t>
  </si>
  <si>
    <t>Dự án hoàn thành hạ tầng kỹ thuật có 02 dự án:</t>
  </si>
  <si>
    <t xml:space="preserve">Tên dự án </t>
  </si>
  <si>
    <t>VB chấp thuận của UBND tỉnh</t>
  </si>
  <si>
    <t>ĐTXD hạ tầng kỹ thuật Khu thương mại dịch vụ nhà ở Phố Cà, huyện Thanh Liêm</t>
  </si>
  <si>
    <t>406/UBND-GTXD ngày 03/03/2023</t>
  </si>
  <si>
    <t>Khu nhà ở xã hội thuộc Khu đô thị Đồng Văn Xanh</t>
  </si>
  <si>
    <t>Khu nhà ở xã hội tại Phường Đồng Văn</t>
  </si>
  <si>
    <t>Khu dịch vụ nhà ở công nhân, khu công nghiệp Đồng Văn IV</t>
  </si>
  <si>
    <t>336/2187</t>
  </si>
  <si>
    <t>0/448</t>
  </si>
  <si>
    <t>Ghi chú: Số liệu được tính với các dự án đã được cấp phép xây dựng phần nhà ở; không kể các dự án nhà ở công nhân không phải là nhà ở xã hội theo Nghị định 100/2015/NĐ-CP</t>
  </si>
  <si>
    <t>ĐTXD hạ tầng kỹ thuật Khu đô thị mới Tây Phù Vân, TP.Phủ Lý</t>
  </si>
  <si>
    <t>3428/UBND-GTXD ngày 12/12/2022</t>
  </si>
  <si>
    <t>ĐTXD khu nhà ở Hano Park 2 tại xã Duy Hải, thị xã Duy Tiên</t>
  </si>
  <si>
    <t>3427/UBND-GTXD ngày 19/12/2022</t>
  </si>
  <si>
    <t>ĐTXD khu nhà ở Hano Park 1 tại xã Đại Cương và xã Nhật Tựu, huyện Kim Bảng</t>
  </si>
  <si>
    <t>3426/UBND-GTXD ngày 19/12/2022</t>
  </si>
  <si>
    <t>Đã được Sở TNMT thông báo đủ điều kiện chuyển nhượng</t>
  </si>
  <si>
    <t>x</t>
  </si>
  <si>
    <t>2919/TB-STN&amp;MT ngày 23/12/2022</t>
  </si>
  <si>
    <t>2654/UBND-GTXD ngày 09/9/2019</t>
  </si>
  <si>
    <t>Khu nhà ở đô thị tại xã Đại Cương, huyện Kim Bảng (GĐII)</t>
  </si>
  <si>
    <t>3424/UBND-GTXD ngày 12/11/2020</t>
  </si>
  <si>
    <t>ĐTXD HTKT giai đoạn 1 thuộc Quy hoạch chi tiết xây dựng tỷ lệ 1/500 Khu đô thị thương mại Hòa Mạc, thị xã Duy Tiên</t>
  </si>
  <si>
    <t>1857/UBND-GTXD ngày 22/7/2021</t>
  </si>
  <si>
    <t>Khu đô thị Liêm Chính, TP.Phủ Lý</t>
  </si>
  <si>
    <t>2790/UBND-GTXD ngày 20/9/2019</t>
  </si>
  <si>
    <t>Phân kỳ II, III (khu phía Nam)-Dự án xây dựng HTKT Khu đô thị mới River Silk City, TP.Phủ Lý</t>
  </si>
  <si>
    <t>611/UBND-GTXD ngày 13/3/2020</t>
  </si>
  <si>
    <t>1092/UBND-GTXD ngày 22/4/2020</t>
  </si>
  <si>
    <t>ĐTXD HTKT Khu nhà ở Trung Đông tại xã Nhật Tân, huyện Kim Bảng (giai đoạn 1)</t>
  </si>
  <si>
    <t>ĐTXD Khu dân cư thương mại nông thôn tại xã Nhân Chính, huyện Lý Nhân</t>
  </si>
  <si>
    <t>1680/UBND-GTXD ngày 01/7/2022</t>
  </si>
  <si>
    <t>ĐTXD HTKT Khu nhà ở phía Tây thị trấn Bình Mỹ, huyện Bình Lục</t>
  </si>
  <si>
    <t>48/UBND-GTXD ngày 07/1/2021</t>
  </si>
  <si>
    <t>2960/TB-STNMT ngày 29/12/2022</t>
  </si>
  <si>
    <t>1658/UBND-GTXD ngày 12/6/2019</t>
  </si>
  <si>
    <t>3827/UBND-GTXD ngày 17/12/2019</t>
  </si>
  <si>
    <t>2222/UBND-GTXD ngày 24/7/2020</t>
  </si>
  <si>
    <t>2017/UBND-GTXD ngày 08/7/2020</t>
  </si>
  <si>
    <t>Tình hình thực hiện</t>
  </si>
  <si>
    <t>Đã hoàn thành trong các kỳ báo cáo trước</t>
  </si>
  <si>
    <t>- Khu đô thị mới Tây Phù Vân, TP.Phủ Lý: 387 lô theo quy hoạch</t>
  </si>
  <si>
    <t>- Khu nhà ở sinh thái Teelhomes Nhật Tân, Kim Bảng: 251 lô theo quy hoạch</t>
  </si>
  <si>
    <t>Đầu tư xây dựng khu trung tâm thương mại dịch vụ kết hợp nhà ở thuộc quy hoạch đô thị Bắc Châu Giang, thành phố Phủ Lý.</t>
  </si>
  <si>
    <t xml:space="preserve"> Khu trung tâm thương mại và dịch vụ tổng hợp tại phường Liêm Chính, thành phố Phủ Lý</t>
  </si>
  <si>
    <t>Số vb TB của STN</t>
  </si>
  <si>
    <t>x (Quý I/2023)</t>
  </si>
  <si>
    <t>HTKT Khu nhà ở và thương mại tại thị trấn Vĩnh Trụ, huyện Lý Nhân</t>
  </si>
  <si>
    <t>HTKT Khu nhà ở đô thị tại xã Đại Cương, huyện Kim Bảng (giai đoạn 1)</t>
  </si>
  <si>
    <t>Khu dịch vụ, nhà ở công nhân KCN Đồng Văn IV, tỉnh Hà Nam</t>
  </si>
  <si>
    <t>HTKT Khu đô thị Hưng Hòa, xã Thanh Phong, huyện Thanh Liêm</t>
  </si>
  <si>
    <t>HTKT Khu đô thị sinh thái và dịch vụ thương mại Lam Hạ, TP.Phủ Lý</t>
  </si>
  <si>
    <t>HTKT Khu nhà ở sinh thái -Teelhomes Nhật Tân</t>
  </si>
  <si>
    <t xml:space="preserve"> 3423/UBND-GTXD ngày 12/11/2020</t>
  </si>
  <si>
    <r>
      <t xml:space="preserve">Danh mục dự án được UBND tỉnh chấp thuận các vị trí được chuyển quyền sử dụng đất cho người dân tự xây dựng nhà ở 
</t>
    </r>
    <r>
      <rPr>
        <i/>
        <sz val="13"/>
        <color theme="1"/>
        <rFont val="Times New Roman"/>
        <family val="1"/>
      </rPr>
      <t>(Kèm theo Báo cáo số     /BC-SXD ngày    /3/2023 của Sở Xây dựng)</t>
    </r>
  </si>
  <si>
    <t>Dự án đầu tư xây dựng Trung tâm dịch vụ thương mại và tổ chức sự kiện tại phường Liêm Chính, thành phố PhủLý</t>
  </si>
  <si>
    <t>HTKT Khu nhà ở HDT Hà Nam tại phường Đồng Văn, thị xã Duy Tiên</t>
  </si>
  <si>
    <t>3571/UBND-GTXD ngày 30/11/2020</t>
  </si>
  <si>
    <t>Ghi chú: Dự án có văn bản chấp thuận của UBND tỉnh cho phép chuyển nhượng đất đã đầu tư xây dựng HTKT để xây dựng nhà ở</t>
  </si>
  <si>
    <r>
      <rPr>
        <b/>
        <i/>
        <sz val="12"/>
        <color theme="1"/>
        <rFont val="Times New Roman"/>
        <family val="1"/>
      </rPr>
      <t>2. </t>
    </r>
    <r>
      <rPr>
        <i/>
        <sz val="12"/>
        <color theme="1"/>
        <rFont val="Times New Roman"/>
        <family val="1"/>
      </rPr>
      <t xml:space="preserve"> </t>
    </r>
    <r>
      <rPr>
        <b/>
        <i/>
        <sz val="12"/>
        <color theme="1"/>
        <rFont val="Times New Roman"/>
        <family val="1"/>
      </rPr>
      <t>Về dự án cho phép chuyển nhượng đất đã đầu tư xây dựng hạ tầng để xây dựng nhà ở</t>
    </r>
  </si>
  <si>
    <t>Khu nhà ở dân cư tại thị trấn Ba Sao, huyện Kim Bảng (HTKT)</t>
  </si>
  <si>
    <t>Đầu tư xây dựng Khu nhà ở đô thị thuộc khu trung tâm hành chính huyện Thanh Liêm - vị trí 1 (HTKT)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</si>
</sst>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33" x14ac:knownFonts="1">
    <font>
      <sz val="11"/>
      <color theme="1"/>
      <name val="Calibri"/>
      <family val="2"/>
      <charset val="163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0"/>
      <color rgb="FF000000"/>
      <name val="Times New Roman"/>
      <family val="1"/>
    </font>
    <font>
      <sz val="12"/>
      <color theme="1"/>
      <name val="Calibri"/>
      <family val="2"/>
      <charset val="163"/>
      <scheme val="minor"/>
    </font>
    <font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163"/>
      <scheme val="minor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b/>
      <sz val="7"/>
      <color theme="1"/>
      <name val="Times New Roman"/>
      <family val="1"/>
    </font>
    <font>
      <b/>
      <sz val="13"/>
      <color rgb="FF000000"/>
      <name val="Times New Roman"/>
      <family val="1"/>
    </font>
    <font>
      <b/>
      <i/>
      <sz val="13"/>
      <color theme="1"/>
      <name val="Times New Roman"/>
      <family val="1"/>
    </font>
    <font>
      <b/>
      <i/>
      <sz val="7"/>
      <color theme="1"/>
      <name val="Times New Roman"/>
      <family val="1"/>
    </font>
    <font>
      <b/>
      <i/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64" fontId="12" fillId="0" borderId="1" xfId="1" applyFont="1" applyBorder="1" applyAlignment="1">
      <alignment horizontal="center" vertical="center" wrapText="1"/>
    </xf>
    <xf numFmtId="165" fontId="12" fillId="0" borderId="1" xfId="1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164" fontId="9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 wrapText="1"/>
    </xf>
    <xf numFmtId="0" fontId="17" fillId="0" borderId="0" xfId="0" applyFont="1" applyAlignment="1">
      <alignment horizontal="left" indent="8"/>
    </xf>
    <xf numFmtId="0" fontId="17" fillId="0" borderId="0" xfId="0" applyFont="1"/>
    <xf numFmtId="0" fontId="17" fillId="0" borderId="0" xfId="0" applyFont="1" applyAlignment="1">
      <alignment horizontal="justify"/>
    </xf>
    <xf numFmtId="0" fontId="17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right" wrapText="1"/>
    </xf>
    <xf numFmtId="4" fontId="17" fillId="0" borderId="1" xfId="0" applyNumberFormat="1" applyFont="1" applyBorder="1" applyAlignment="1">
      <alignment horizontal="center" vertical="top" wrapText="1"/>
    </xf>
    <xf numFmtId="0" fontId="20" fillId="0" borderId="0" xfId="0" applyFont="1"/>
    <xf numFmtId="0" fontId="16" fillId="0" borderId="0" xfId="0" applyFont="1"/>
    <xf numFmtId="0" fontId="20" fillId="0" borderId="1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23" fillId="0" borderId="0" xfId="0" applyFont="1"/>
    <xf numFmtId="0" fontId="25" fillId="0" borderId="0" xfId="0" applyFont="1"/>
    <xf numFmtId="4" fontId="17" fillId="0" borderId="0" xfId="0" applyNumberFormat="1" applyFont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5" fontId="1" fillId="0" borderId="0" xfId="0" applyNumberFormat="1" applyFont="1"/>
    <xf numFmtId="0" fontId="8" fillId="0" borderId="3" xfId="0" applyFont="1" applyBorder="1" applyAlignment="1">
      <alignment horizontal="center" vertical="center" wrapText="1"/>
    </xf>
    <xf numFmtId="0" fontId="26" fillId="0" borderId="0" xfId="0" applyFont="1"/>
    <xf numFmtId="0" fontId="4" fillId="0" borderId="0" xfId="0" applyFont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2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/>
    </xf>
    <xf numFmtId="0" fontId="31" fillId="0" borderId="3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28" fillId="0" borderId="1" xfId="0" applyFont="1" applyFill="1" applyBorder="1"/>
    <xf numFmtId="0" fontId="28" fillId="0" borderId="1" xfId="0" applyFont="1" applyFill="1" applyBorder="1" applyAlignment="1">
      <alignment wrapText="1"/>
    </xf>
    <xf numFmtId="0" fontId="28" fillId="0" borderId="3" xfId="0" applyFont="1" applyFill="1" applyBorder="1" applyAlignment="1">
      <alignment horizontal="center"/>
    </xf>
    <xf numFmtId="0" fontId="17" fillId="0" borderId="0" xfId="0" quotePrefix="1" applyFont="1" applyAlignment="1"/>
    <xf numFmtId="0" fontId="17" fillId="0" borderId="0" xfId="0" applyFont="1" applyAlignment="1"/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165" fontId="27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65" fontId="29" fillId="0" borderId="1" xfId="1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0" fontId="0" fillId="0" borderId="1" xfId="0" applyBorder="1"/>
    <xf numFmtId="0" fontId="32" fillId="0" borderId="3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1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wrapText="1"/>
    </xf>
    <xf numFmtId="0" fontId="19" fillId="0" borderId="0" xfId="0" applyFont="1" applyBorder="1" applyAlignment="1">
      <alignment horizontal="right" wrapText="1"/>
    </xf>
    <xf numFmtId="0" fontId="29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7" fillId="0" borderId="0" xfId="0" quotePrefix="1" applyFont="1" applyAlignment="1">
      <alignment horizontal="left"/>
    </xf>
    <xf numFmtId="0" fontId="17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wrapText="1"/>
    </xf>
    <xf numFmtId="0" fontId="20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view="pageLayout" zoomScale="55" zoomScaleNormal="55" zoomScalePageLayoutView="55" workbookViewId="0">
      <selection activeCell="D9" sqref="D9"/>
    </sheetView>
  </sheetViews>
  <sheetFormatPr defaultColWidth="9.140625" defaultRowHeight="15.75" x14ac:dyDescent="0.25"/>
  <cols>
    <col min="1" max="1" width="6.7109375" style="6" customWidth="1"/>
    <col min="2" max="2" width="31.5703125" style="6" customWidth="1"/>
    <col min="3" max="3" width="12.7109375" style="6" customWidth="1"/>
    <col min="4" max="4" width="14.5703125" style="6" customWidth="1"/>
    <col min="5" max="5" width="19.140625" style="6" customWidth="1"/>
    <col min="6" max="6" width="17.85546875" style="6" customWidth="1"/>
    <col min="7" max="7" width="16.140625" style="6" customWidth="1"/>
    <col min="8" max="8" width="18.7109375" style="6" customWidth="1"/>
    <col min="9" max="9" width="18" style="6" customWidth="1"/>
    <col min="10" max="10" width="17.42578125" style="6" customWidth="1"/>
    <col min="11" max="16384" width="9.140625" style="6"/>
  </cols>
  <sheetData>
    <row r="1" spans="1:9" ht="36.75" customHeight="1" x14ac:dyDescent="0.25">
      <c r="A1" s="90" t="s">
        <v>40</v>
      </c>
      <c r="B1" s="90"/>
      <c r="C1" s="90"/>
      <c r="D1" s="90"/>
      <c r="E1" s="90"/>
      <c r="F1" s="90"/>
      <c r="G1" s="90"/>
      <c r="H1" s="90"/>
      <c r="I1" s="90"/>
    </row>
    <row r="2" spans="1:9" ht="27" customHeight="1" x14ac:dyDescent="0.25">
      <c r="A2" s="91" t="s">
        <v>4</v>
      </c>
      <c r="B2" s="91"/>
      <c r="C2" s="91"/>
      <c r="D2" s="91"/>
      <c r="E2" s="91"/>
      <c r="F2" s="91"/>
      <c r="G2" s="91"/>
      <c r="H2" s="91"/>
      <c r="I2" s="91"/>
    </row>
    <row r="3" spans="1:9" ht="24" customHeight="1" x14ac:dyDescent="0.25">
      <c r="A3" s="92" t="s">
        <v>0</v>
      </c>
      <c r="B3" s="97" t="s">
        <v>5</v>
      </c>
      <c r="C3" s="97"/>
      <c r="D3" s="97"/>
      <c r="E3" s="97"/>
      <c r="F3" s="97"/>
      <c r="G3" s="97"/>
      <c r="H3" s="97"/>
      <c r="I3" s="97"/>
    </row>
    <row r="4" spans="1:9" ht="22.5" customHeight="1" x14ac:dyDescent="0.25">
      <c r="A4" s="93"/>
      <c r="B4" s="98" t="s">
        <v>6</v>
      </c>
      <c r="C4" s="98" t="s">
        <v>7</v>
      </c>
      <c r="D4" s="98" t="s">
        <v>8</v>
      </c>
      <c r="E4" s="98"/>
      <c r="F4" s="92" t="s">
        <v>9</v>
      </c>
      <c r="G4" s="98" t="s">
        <v>10</v>
      </c>
      <c r="H4" s="98"/>
      <c r="I4" s="98"/>
    </row>
    <row r="5" spans="1:9" ht="57.75" customHeight="1" x14ac:dyDescent="0.25">
      <c r="A5" s="94"/>
      <c r="B5" s="98"/>
      <c r="C5" s="98"/>
      <c r="D5" s="7" t="s">
        <v>29</v>
      </c>
      <c r="E5" s="7" t="s">
        <v>28</v>
      </c>
      <c r="F5" s="94"/>
      <c r="G5" s="7" t="s">
        <v>11</v>
      </c>
      <c r="H5" s="7" t="s">
        <v>12</v>
      </c>
      <c r="I5" s="7" t="s">
        <v>13</v>
      </c>
    </row>
    <row r="6" spans="1:9" ht="108" customHeight="1" x14ac:dyDescent="0.25">
      <c r="A6" s="9">
        <v>1</v>
      </c>
      <c r="B6" s="8" t="s">
        <v>41</v>
      </c>
      <c r="C6" s="9" t="s">
        <v>26</v>
      </c>
      <c r="D6" s="9">
        <v>35.869999999999997</v>
      </c>
      <c r="E6" s="19">
        <v>993994.8</v>
      </c>
      <c r="F6" s="18" t="s">
        <v>42</v>
      </c>
      <c r="G6" s="9"/>
      <c r="H6" s="9"/>
      <c r="I6" s="9"/>
    </row>
    <row r="7" spans="1:9" ht="57.75" customHeight="1" x14ac:dyDescent="0.25">
      <c r="A7" s="9">
        <v>2</v>
      </c>
      <c r="B7" s="8" t="s">
        <v>43</v>
      </c>
      <c r="C7" s="9" t="s">
        <v>44</v>
      </c>
      <c r="D7" s="9">
        <v>9.8000000000000007</v>
      </c>
      <c r="E7" s="19">
        <v>206771.7</v>
      </c>
      <c r="F7" s="18" t="s">
        <v>45</v>
      </c>
      <c r="G7" s="9"/>
      <c r="H7" s="9"/>
      <c r="I7" s="9"/>
    </row>
    <row r="8" spans="1:9" ht="84.75" customHeight="1" x14ac:dyDescent="0.25">
      <c r="A8" s="9">
        <v>3</v>
      </c>
      <c r="B8" s="37" t="s">
        <v>128</v>
      </c>
      <c r="C8" s="9" t="s">
        <v>25</v>
      </c>
      <c r="D8" s="35">
        <v>0.455291</v>
      </c>
      <c r="E8" s="19">
        <v>143600</v>
      </c>
      <c r="F8" s="18" t="s">
        <v>66</v>
      </c>
      <c r="G8" s="9"/>
      <c r="H8" s="9" t="s">
        <v>67</v>
      </c>
      <c r="I8" s="9"/>
    </row>
    <row r="9" spans="1:9" ht="72.75" customHeight="1" x14ac:dyDescent="0.25">
      <c r="A9" s="9">
        <v>4</v>
      </c>
      <c r="B9" s="38" t="s">
        <v>1</v>
      </c>
      <c r="C9" s="36" t="s">
        <v>27</v>
      </c>
      <c r="D9" s="35">
        <v>3.24</v>
      </c>
      <c r="E9" s="19">
        <v>38843.800000000003</v>
      </c>
      <c r="F9" s="18" t="s">
        <v>2</v>
      </c>
      <c r="G9" s="9"/>
      <c r="H9" s="9" t="s">
        <v>68</v>
      </c>
      <c r="I9" s="9"/>
    </row>
    <row r="10" spans="1:9" ht="72.75" customHeight="1" x14ac:dyDescent="0.25">
      <c r="A10" s="9">
        <v>5</v>
      </c>
      <c r="B10" s="8" t="s">
        <v>64</v>
      </c>
      <c r="C10" s="9" t="s">
        <v>25</v>
      </c>
      <c r="D10" s="9">
        <v>0.49</v>
      </c>
      <c r="E10" s="19">
        <v>108336.1</v>
      </c>
      <c r="F10" s="18" t="s">
        <v>3</v>
      </c>
      <c r="G10" s="9"/>
      <c r="H10" s="9" t="s">
        <v>65</v>
      </c>
      <c r="I10" s="9"/>
    </row>
    <row r="11" spans="1:9" ht="25.5" customHeight="1" x14ac:dyDescent="0.25">
      <c r="A11" s="95" t="s">
        <v>14</v>
      </c>
      <c r="B11" s="96"/>
      <c r="C11" s="9" t="s">
        <v>15</v>
      </c>
      <c r="D11" s="39">
        <f>SUM(D6:D10)</f>
        <v>49.855291000000008</v>
      </c>
      <c r="E11" s="40">
        <f>SUM(E6:E10)</f>
        <v>1491546.4000000001</v>
      </c>
      <c r="F11" s="9" t="s">
        <v>15</v>
      </c>
      <c r="G11" s="9" t="s">
        <v>15</v>
      </c>
      <c r="H11" s="9" t="s">
        <v>15</v>
      </c>
      <c r="I11" s="9" t="s">
        <v>15</v>
      </c>
    </row>
  </sheetData>
  <mergeCells count="10">
    <mergeCell ref="A1:I1"/>
    <mergeCell ref="A2:I2"/>
    <mergeCell ref="A3:A5"/>
    <mergeCell ref="A11:B11"/>
    <mergeCell ref="B3:I3"/>
    <mergeCell ref="B4:B5"/>
    <mergeCell ref="C4:C5"/>
    <mergeCell ref="D4:E4"/>
    <mergeCell ref="F4:F5"/>
    <mergeCell ref="G4:I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view="pageLayout" topLeftCell="A4" zoomScaleNormal="55" workbookViewId="0">
      <selection activeCell="E6" sqref="E6"/>
    </sheetView>
  </sheetViews>
  <sheetFormatPr defaultRowHeight="15" x14ac:dyDescent="0.25"/>
  <cols>
    <col min="2" max="2" width="11.85546875" customWidth="1"/>
    <col min="5" max="5" width="15.42578125" customWidth="1"/>
    <col min="6" max="6" width="7.7109375" customWidth="1"/>
    <col min="7" max="7" width="8" customWidth="1"/>
    <col min="8" max="8" width="8.85546875" customWidth="1"/>
  </cols>
  <sheetData>
    <row r="1" spans="1:13" ht="34.5" customHeight="1" x14ac:dyDescent="0.25">
      <c r="A1" s="90" t="s">
        <v>40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28.5" customHeight="1" x14ac:dyDescent="0.25">
      <c r="A2" s="104" t="s">
        <v>16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3" s="4" customFormat="1" ht="15.75" x14ac:dyDescent="0.25">
      <c r="A3" s="103" t="s">
        <v>17</v>
      </c>
      <c r="B3" s="97" t="s">
        <v>5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3" s="4" customFormat="1" ht="35.25" customHeight="1" x14ac:dyDescent="0.25">
      <c r="A4" s="103"/>
      <c r="B4" s="101" t="s">
        <v>18</v>
      </c>
      <c r="C4" s="102"/>
      <c r="D4" s="105"/>
      <c r="E4" s="103" t="s">
        <v>19</v>
      </c>
      <c r="F4" s="103"/>
      <c r="G4" s="103"/>
      <c r="H4" s="101" t="s">
        <v>20</v>
      </c>
      <c r="I4" s="102"/>
      <c r="J4" s="102"/>
      <c r="K4" s="103" t="s">
        <v>21</v>
      </c>
      <c r="L4" s="103"/>
      <c r="M4" s="103"/>
    </row>
    <row r="5" spans="1:13" s="4" customFormat="1" ht="71.25" customHeight="1" x14ac:dyDescent="0.25">
      <c r="A5" s="103"/>
      <c r="B5" s="5" t="s">
        <v>22</v>
      </c>
      <c r="C5" s="5" t="s">
        <v>23</v>
      </c>
      <c r="D5" s="5" t="s">
        <v>24</v>
      </c>
      <c r="E5" s="5" t="s">
        <v>22</v>
      </c>
      <c r="F5" s="5" t="s">
        <v>23</v>
      </c>
      <c r="G5" s="5" t="s">
        <v>24</v>
      </c>
      <c r="H5" s="5" t="s">
        <v>22</v>
      </c>
      <c r="I5" s="5" t="s">
        <v>23</v>
      </c>
      <c r="J5" s="47" t="s">
        <v>24</v>
      </c>
      <c r="K5" s="5" t="s">
        <v>22</v>
      </c>
      <c r="L5" s="5" t="s">
        <v>23</v>
      </c>
      <c r="M5" s="5" t="s">
        <v>24</v>
      </c>
    </row>
    <row r="6" spans="1:13" s="4" customFormat="1" ht="103.5" customHeight="1" x14ac:dyDescent="0.25">
      <c r="A6" s="66"/>
      <c r="B6" s="66" t="s">
        <v>133</v>
      </c>
      <c r="C6" s="67">
        <v>0</v>
      </c>
      <c r="D6" s="67">
        <v>0</v>
      </c>
      <c r="E6" s="68" t="s">
        <v>116</v>
      </c>
      <c r="F6" s="69">
        <v>0</v>
      </c>
      <c r="G6" s="70">
        <v>13</v>
      </c>
      <c r="H6" s="71">
        <v>0</v>
      </c>
      <c r="I6" s="71">
        <v>0</v>
      </c>
      <c r="J6" s="72">
        <v>0</v>
      </c>
      <c r="K6" s="71">
        <v>0</v>
      </c>
      <c r="L6" s="73">
        <v>0</v>
      </c>
      <c r="M6" s="71">
        <v>0</v>
      </c>
    </row>
    <row r="7" spans="1:13" s="4" customFormat="1" ht="101.25" customHeight="1" x14ac:dyDescent="0.25">
      <c r="A7" s="66"/>
      <c r="B7" s="66" t="s">
        <v>134</v>
      </c>
      <c r="C7" s="74">
        <v>0</v>
      </c>
      <c r="D7" s="74">
        <v>0</v>
      </c>
      <c r="E7" s="68" t="s">
        <v>117</v>
      </c>
      <c r="F7" s="75">
        <v>0</v>
      </c>
      <c r="G7" s="70">
        <v>21</v>
      </c>
      <c r="H7" s="71">
        <v>0</v>
      </c>
      <c r="I7" s="71">
        <v>0</v>
      </c>
      <c r="J7" s="72">
        <v>0</v>
      </c>
      <c r="K7" s="71">
        <v>0</v>
      </c>
      <c r="L7" s="73">
        <v>0</v>
      </c>
      <c r="M7" s="71">
        <v>0</v>
      </c>
    </row>
    <row r="8" spans="1:13" s="4" customFormat="1" ht="31.5" customHeight="1" x14ac:dyDescent="0.25">
      <c r="A8" s="65" t="s">
        <v>14</v>
      </c>
      <c r="B8" s="65">
        <v>2</v>
      </c>
      <c r="C8" s="76">
        <v>0</v>
      </c>
      <c r="D8" s="76">
        <v>0</v>
      </c>
      <c r="E8" s="89">
        <v>2</v>
      </c>
      <c r="F8" s="77">
        <v>0</v>
      </c>
      <c r="G8" s="78">
        <v>34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</row>
    <row r="9" spans="1:13" s="21" customFormat="1" ht="16.5" x14ac:dyDescent="0.25">
      <c r="A9" s="27" t="s">
        <v>71</v>
      </c>
    </row>
    <row r="10" spans="1:13" s="21" customFormat="1" ht="16.5" x14ac:dyDescent="0.25">
      <c r="B10" s="21" t="s">
        <v>72</v>
      </c>
    </row>
    <row r="11" spans="1:13" s="48" customFormat="1" ht="16.5" x14ac:dyDescent="0.25">
      <c r="B11" s="99" t="s">
        <v>114</v>
      </c>
      <c r="C11" s="100"/>
      <c r="D11" s="100"/>
      <c r="E11" s="100"/>
      <c r="F11" s="100"/>
      <c r="G11" s="100"/>
      <c r="H11" s="100"/>
    </row>
    <row r="12" spans="1:13" s="48" customFormat="1" ht="16.5" x14ac:dyDescent="0.25">
      <c r="B12" s="63" t="s">
        <v>115</v>
      </c>
      <c r="C12" s="64"/>
      <c r="D12" s="64"/>
      <c r="E12" s="64"/>
      <c r="F12" s="64"/>
      <c r="G12" s="64"/>
      <c r="H12" s="64"/>
    </row>
  </sheetData>
  <mergeCells count="9">
    <mergeCell ref="B11:H11"/>
    <mergeCell ref="H4:J4"/>
    <mergeCell ref="K4:M4"/>
    <mergeCell ref="A1:M1"/>
    <mergeCell ref="A2:M2"/>
    <mergeCell ref="A3:A5"/>
    <mergeCell ref="B3:M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view="pageLayout" zoomScale="55" zoomScaleNormal="90" zoomScalePageLayoutView="55" workbookViewId="0">
      <selection activeCell="F6" sqref="F6"/>
    </sheetView>
  </sheetViews>
  <sheetFormatPr defaultRowHeight="15" x14ac:dyDescent="0.25"/>
  <cols>
    <col min="1" max="1" width="7.5703125" style="48" customWidth="1"/>
    <col min="2" max="2" width="22.140625" style="48" customWidth="1"/>
    <col min="3" max="3" width="13.42578125" style="48" customWidth="1"/>
    <col min="4" max="4" width="12" style="48" customWidth="1"/>
    <col min="5" max="5" width="14" style="48" customWidth="1"/>
    <col min="6" max="6" width="11.85546875" style="48" customWidth="1"/>
    <col min="7" max="7" width="26.7109375" style="48" customWidth="1"/>
    <col min="8" max="8" width="9.140625" style="48"/>
    <col min="9" max="9" width="8.7109375" style="51"/>
    <col min="10" max="10" width="7.140625" style="48" customWidth="1"/>
    <col min="11" max="11" width="7.42578125" style="48" customWidth="1"/>
    <col min="12" max="12" width="36.7109375" style="48" customWidth="1"/>
    <col min="13" max="13" width="36.5703125" style="48" customWidth="1"/>
    <col min="14" max="14" width="38.140625" style="51" hidden="1" customWidth="1"/>
    <col min="15" max="15" width="20" style="48" customWidth="1"/>
    <col min="16" max="16384" width="9.140625" style="48"/>
  </cols>
  <sheetData>
    <row r="1" spans="1:9" ht="39" customHeight="1" x14ac:dyDescent="0.25">
      <c r="A1" s="106" t="s">
        <v>132</v>
      </c>
      <c r="B1" s="106"/>
      <c r="C1" s="106"/>
      <c r="D1" s="106"/>
      <c r="E1" s="106"/>
      <c r="F1" s="106"/>
      <c r="G1" s="106"/>
    </row>
    <row r="2" spans="1:9" ht="33" customHeight="1" x14ac:dyDescent="0.25">
      <c r="A2" s="107" t="s">
        <v>17</v>
      </c>
      <c r="B2" s="97" t="s">
        <v>69</v>
      </c>
      <c r="C2" s="97"/>
      <c r="D2" s="97"/>
      <c r="E2" s="97"/>
      <c r="F2" s="97"/>
      <c r="G2" s="97"/>
    </row>
    <row r="3" spans="1:9" ht="33" customHeight="1" x14ac:dyDescent="0.25">
      <c r="A3" s="108"/>
      <c r="B3" s="97" t="s">
        <v>18</v>
      </c>
      <c r="C3" s="97"/>
      <c r="D3" s="97" t="s">
        <v>19</v>
      </c>
      <c r="E3" s="97"/>
      <c r="F3" s="97" t="s">
        <v>21</v>
      </c>
      <c r="G3" s="97"/>
      <c r="I3" s="49"/>
    </row>
    <row r="4" spans="1:9" ht="31.5" x14ac:dyDescent="0.25">
      <c r="A4" s="109"/>
      <c r="B4" s="52" t="s">
        <v>22</v>
      </c>
      <c r="C4" s="52" t="s">
        <v>70</v>
      </c>
      <c r="D4" s="52" t="s">
        <v>22</v>
      </c>
      <c r="E4" s="52" t="s">
        <v>70</v>
      </c>
      <c r="F4" s="52" t="s">
        <v>22</v>
      </c>
      <c r="G4" s="52" t="s">
        <v>70</v>
      </c>
    </row>
    <row r="5" spans="1:9" ht="33.75" customHeight="1" x14ac:dyDescent="0.25">
      <c r="A5" s="11" t="s">
        <v>14</v>
      </c>
      <c r="B5" s="11">
        <v>1</v>
      </c>
      <c r="C5" s="11" t="s">
        <v>15</v>
      </c>
      <c r="D5" s="11">
        <v>13</v>
      </c>
      <c r="E5" s="11" t="s">
        <v>15</v>
      </c>
      <c r="F5" s="11">
        <v>0</v>
      </c>
      <c r="G5" s="11">
        <v>0</v>
      </c>
    </row>
    <row r="6" spans="1:9" ht="88.5" customHeight="1" x14ac:dyDescent="0.25">
      <c r="A6" s="11"/>
      <c r="B6" s="11" t="s">
        <v>75</v>
      </c>
      <c r="C6" s="11"/>
      <c r="D6" s="11"/>
      <c r="E6" s="11"/>
      <c r="F6" s="11"/>
      <c r="G6" s="11"/>
    </row>
    <row r="8" spans="1:9" x14ac:dyDescent="0.25">
      <c r="A8" s="48" t="s">
        <v>131</v>
      </c>
    </row>
  </sheetData>
  <mergeCells count="6">
    <mergeCell ref="A1:G1"/>
    <mergeCell ref="A2:A4"/>
    <mergeCell ref="B2:G2"/>
    <mergeCell ref="B3:C3"/>
    <mergeCell ref="D3:E3"/>
    <mergeCell ref="F3:G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view="pageLayout" zoomScale="70" zoomScaleNormal="70" zoomScalePageLayoutView="70" workbookViewId="0">
      <selection activeCell="G4" sqref="G4"/>
    </sheetView>
  </sheetViews>
  <sheetFormatPr defaultRowHeight="15.75" x14ac:dyDescent="0.25"/>
  <cols>
    <col min="1" max="1" width="5" customWidth="1"/>
    <col min="2" max="2" width="44.28515625" customWidth="1"/>
    <col min="3" max="3" width="39.85546875" style="85" customWidth="1"/>
    <col min="4" max="4" width="16.28515625" style="49" hidden="1" customWidth="1"/>
    <col min="5" max="5" width="3.5703125" hidden="1" customWidth="1"/>
    <col min="6" max="6" width="21.85546875" customWidth="1"/>
  </cols>
  <sheetData>
    <row r="2" spans="1:6" ht="34.5" customHeight="1" x14ac:dyDescent="0.25">
      <c r="A2" s="110" t="s">
        <v>127</v>
      </c>
      <c r="B2" s="110"/>
      <c r="C2" s="110"/>
      <c r="D2" s="110"/>
      <c r="E2" s="110"/>
      <c r="F2" s="110"/>
    </row>
    <row r="3" spans="1:6" ht="53.25" customHeight="1" x14ac:dyDescent="0.25">
      <c r="A3" s="53" t="s">
        <v>0</v>
      </c>
      <c r="B3" s="53" t="s">
        <v>73</v>
      </c>
      <c r="C3" s="84" t="s">
        <v>74</v>
      </c>
      <c r="D3" s="55" t="s">
        <v>89</v>
      </c>
      <c r="E3" s="55" t="s">
        <v>118</v>
      </c>
      <c r="F3" s="54" t="s">
        <v>112</v>
      </c>
    </row>
    <row r="4" spans="1:6" ht="32.25" customHeight="1" x14ac:dyDescent="0.25">
      <c r="A4" s="56">
        <v>1</v>
      </c>
      <c r="B4" s="57" t="s">
        <v>75</v>
      </c>
      <c r="C4" s="58" t="s">
        <v>76</v>
      </c>
      <c r="D4" s="59"/>
      <c r="E4" s="59"/>
      <c r="F4" s="60"/>
    </row>
    <row r="5" spans="1:6" ht="32.25" customHeight="1" x14ac:dyDescent="0.25">
      <c r="A5" s="56">
        <v>2</v>
      </c>
      <c r="B5" s="57" t="s">
        <v>83</v>
      </c>
      <c r="C5" s="58" t="s">
        <v>84</v>
      </c>
      <c r="D5" s="59" t="s">
        <v>119</v>
      </c>
      <c r="E5" s="59"/>
      <c r="F5" s="60"/>
    </row>
    <row r="6" spans="1:6" ht="32.25" customHeight="1" x14ac:dyDescent="0.25">
      <c r="A6" s="56">
        <v>3</v>
      </c>
      <c r="B6" s="57" t="s">
        <v>85</v>
      </c>
      <c r="C6" s="58" t="s">
        <v>86</v>
      </c>
      <c r="D6" s="59"/>
      <c r="E6" s="59"/>
      <c r="F6" s="60"/>
    </row>
    <row r="7" spans="1:6" ht="32.25" customHeight="1" x14ac:dyDescent="0.25">
      <c r="A7" s="56">
        <v>4</v>
      </c>
      <c r="B7" s="57" t="s">
        <v>87</v>
      </c>
      <c r="C7" s="58" t="s">
        <v>88</v>
      </c>
      <c r="D7" s="49" t="s">
        <v>90</v>
      </c>
      <c r="E7" s="59" t="s">
        <v>91</v>
      </c>
      <c r="F7" s="60"/>
    </row>
    <row r="8" spans="1:6" ht="32.25" customHeight="1" x14ac:dyDescent="0.25">
      <c r="A8" s="56">
        <v>5</v>
      </c>
      <c r="B8" s="57" t="s">
        <v>103</v>
      </c>
      <c r="C8" s="57" t="s">
        <v>104</v>
      </c>
      <c r="D8" s="59"/>
      <c r="E8" s="59"/>
      <c r="F8" s="61" t="s">
        <v>113</v>
      </c>
    </row>
    <row r="9" spans="1:6" ht="32.25" customHeight="1" x14ac:dyDescent="0.25">
      <c r="A9" s="56">
        <v>6</v>
      </c>
      <c r="B9" s="57" t="s">
        <v>95</v>
      </c>
      <c r="C9" s="57" t="s">
        <v>96</v>
      </c>
      <c r="D9" s="59" t="s">
        <v>90</v>
      </c>
      <c r="E9" s="59"/>
      <c r="F9" s="61" t="s">
        <v>113</v>
      </c>
    </row>
    <row r="10" spans="1:6" ht="32.25" customHeight="1" x14ac:dyDescent="0.25">
      <c r="A10" s="56">
        <v>7</v>
      </c>
      <c r="B10" s="57" t="s">
        <v>105</v>
      </c>
      <c r="C10" s="57" t="s">
        <v>106</v>
      </c>
      <c r="D10" s="49" t="s">
        <v>90</v>
      </c>
      <c r="E10" s="59" t="s">
        <v>107</v>
      </c>
      <c r="F10" s="60"/>
    </row>
    <row r="11" spans="1:6" ht="32.25" customHeight="1" x14ac:dyDescent="0.25">
      <c r="A11" s="56">
        <v>8</v>
      </c>
      <c r="B11" s="57" t="s">
        <v>93</v>
      </c>
      <c r="C11" s="57" t="s">
        <v>94</v>
      </c>
      <c r="D11" s="59" t="s">
        <v>90</v>
      </c>
      <c r="E11" s="59"/>
      <c r="F11" s="60"/>
    </row>
    <row r="12" spans="1:6" ht="36" customHeight="1" x14ac:dyDescent="0.25">
      <c r="A12" s="56">
        <v>9</v>
      </c>
      <c r="B12" s="57" t="s">
        <v>102</v>
      </c>
      <c r="C12" s="57" t="s">
        <v>101</v>
      </c>
      <c r="D12" s="59" t="s">
        <v>90</v>
      </c>
      <c r="E12" s="59"/>
      <c r="F12" s="60"/>
    </row>
    <row r="13" spans="1:6" ht="48" customHeight="1" x14ac:dyDescent="0.25">
      <c r="A13" s="56">
        <v>10</v>
      </c>
      <c r="B13" s="57" t="s">
        <v>99</v>
      </c>
      <c r="C13" s="57" t="s">
        <v>100</v>
      </c>
      <c r="D13" s="59"/>
      <c r="E13" s="59"/>
      <c r="F13" s="60"/>
    </row>
    <row r="14" spans="1:6" ht="33.75" customHeight="1" x14ac:dyDescent="0.25">
      <c r="A14" s="56">
        <v>11</v>
      </c>
      <c r="B14" s="57" t="s">
        <v>121</v>
      </c>
      <c r="C14" s="57" t="s">
        <v>92</v>
      </c>
      <c r="D14" s="59" t="s">
        <v>90</v>
      </c>
      <c r="E14" s="59"/>
      <c r="F14" s="61" t="s">
        <v>113</v>
      </c>
    </row>
    <row r="15" spans="1:6" ht="48" customHeight="1" x14ac:dyDescent="0.25">
      <c r="A15" s="56">
        <v>12</v>
      </c>
      <c r="B15" s="57" t="s">
        <v>97</v>
      </c>
      <c r="C15" s="57" t="s">
        <v>98</v>
      </c>
      <c r="D15" s="59" t="s">
        <v>90</v>
      </c>
      <c r="E15" s="59"/>
      <c r="F15" s="60"/>
    </row>
    <row r="16" spans="1:6" ht="48" customHeight="1" x14ac:dyDescent="0.25">
      <c r="A16" s="56">
        <v>13</v>
      </c>
      <c r="B16" s="57" t="s">
        <v>122</v>
      </c>
      <c r="C16" s="57" t="s">
        <v>108</v>
      </c>
      <c r="D16" s="81" t="s">
        <v>90</v>
      </c>
      <c r="E16" s="62"/>
      <c r="F16" s="60"/>
    </row>
    <row r="17" spans="1:6" ht="48" customHeight="1" x14ac:dyDescent="0.25">
      <c r="A17" s="56">
        <v>14</v>
      </c>
      <c r="B17" s="57" t="s">
        <v>123</v>
      </c>
      <c r="C17" s="57" t="s">
        <v>110</v>
      </c>
      <c r="D17" s="82"/>
      <c r="E17" s="79"/>
      <c r="F17" s="60"/>
    </row>
    <row r="18" spans="1:6" ht="48" customHeight="1" x14ac:dyDescent="0.25">
      <c r="A18" s="56">
        <v>15</v>
      </c>
      <c r="B18" s="57" t="s">
        <v>124</v>
      </c>
      <c r="C18" s="57" t="s">
        <v>111</v>
      </c>
      <c r="D18" s="82"/>
      <c r="E18" s="79"/>
      <c r="F18" s="60"/>
    </row>
    <row r="19" spans="1:6" ht="48" customHeight="1" x14ac:dyDescent="0.25">
      <c r="A19" s="56">
        <v>16</v>
      </c>
      <c r="B19" s="57" t="s">
        <v>125</v>
      </c>
      <c r="C19" s="57" t="s">
        <v>109</v>
      </c>
      <c r="D19" s="82"/>
      <c r="E19" s="79"/>
      <c r="F19" s="60"/>
    </row>
    <row r="20" spans="1:6" ht="49.5" customHeight="1" x14ac:dyDescent="0.25">
      <c r="A20" s="56">
        <v>17</v>
      </c>
      <c r="B20" s="57" t="s">
        <v>120</v>
      </c>
      <c r="C20" s="57" t="s">
        <v>126</v>
      </c>
      <c r="D20" s="83" t="s">
        <v>90</v>
      </c>
      <c r="E20" s="80"/>
      <c r="F20" s="80"/>
    </row>
    <row r="21" spans="1:6" ht="39" customHeight="1" x14ac:dyDescent="0.25">
      <c r="A21" s="56">
        <v>18</v>
      </c>
      <c r="B21" s="57" t="s">
        <v>129</v>
      </c>
      <c r="C21" s="57" t="s">
        <v>130</v>
      </c>
      <c r="D21" s="83"/>
      <c r="E21" s="80"/>
      <c r="F21" s="80"/>
    </row>
  </sheetData>
  <mergeCells count="1">
    <mergeCell ref="A2:F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Layout" topLeftCell="A19" zoomScale="55" zoomScaleNormal="70" zoomScalePageLayoutView="55" workbookViewId="0">
      <selection activeCell="H3" sqref="H3"/>
    </sheetView>
  </sheetViews>
  <sheetFormatPr defaultRowHeight="15" x14ac:dyDescent="0.25"/>
  <cols>
    <col min="2" max="2" width="16" customWidth="1"/>
    <col min="3" max="3" width="14.28515625" customWidth="1"/>
    <col min="4" max="4" width="22.85546875" customWidth="1"/>
    <col min="5" max="5" width="15.42578125" customWidth="1"/>
    <col min="6" max="6" width="15.140625" customWidth="1"/>
    <col min="7" max="7" width="13.140625" customWidth="1"/>
  </cols>
  <sheetData>
    <row r="1" spans="1:9" s="28" customFormat="1" ht="16.5" x14ac:dyDescent="0.25">
      <c r="A1" s="27" t="s">
        <v>60</v>
      </c>
    </row>
    <row r="2" spans="1:9" ht="16.5" x14ac:dyDescent="0.25">
      <c r="A2" s="20"/>
    </row>
    <row r="3" spans="1:9" s="33" customFormat="1" ht="17.25" x14ac:dyDescent="0.3">
      <c r="A3" s="32" t="s">
        <v>62</v>
      </c>
    </row>
    <row r="4" spans="1:9" ht="16.5" x14ac:dyDescent="0.25">
      <c r="A4" s="21" t="s">
        <v>4</v>
      </c>
    </row>
    <row r="5" spans="1:9" ht="16.5" x14ac:dyDescent="0.25">
      <c r="A5" s="115" t="s">
        <v>0</v>
      </c>
      <c r="B5" s="119" t="s">
        <v>46</v>
      </c>
      <c r="C5" s="119"/>
      <c r="D5" s="119"/>
      <c r="E5" s="119"/>
      <c r="F5" s="119"/>
      <c r="G5" s="119"/>
    </row>
    <row r="6" spans="1:9" ht="32.25" customHeight="1" x14ac:dyDescent="0.25">
      <c r="A6" s="116"/>
      <c r="B6" s="119" t="s">
        <v>6</v>
      </c>
      <c r="C6" s="119" t="s">
        <v>7</v>
      </c>
      <c r="D6" s="119" t="s">
        <v>8</v>
      </c>
      <c r="E6" s="119"/>
      <c r="F6" s="119" t="s">
        <v>9</v>
      </c>
      <c r="G6" s="119" t="s">
        <v>47</v>
      </c>
    </row>
    <row r="7" spans="1:9" ht="38.25" customHeight="1" x14ac:dyDescent="0.25">
      <c r="A7" s="117"/>
      <c r="B7" s="119"/>
      <c r="C7" s="119"/>
      <c r="D7" s="45" t="s">
        <v>48</v>
      </c>
      <c r="E7" s="45" t="s">
        <v>49</v>
      </c>
      <c r="F7" s="119"/>
      <c r="G7" s="119"/>
    </row>
    <row r="8" spans="1:9" ht="24" customHeight="1" x14ac:dyDescent="0.25">
      <c r="A8" s="113" t="s">
        <v>14</v>
      </c>
      <c r="B8" s="113"/>
      <c r="C8" s="23" t="s">
        <v>15</v>
      </c>
      <c r="D8" s="23" t="s">
        <v>15</v>
      </c>
      <c r="E8" s="23" t="s">
        <v>15</v>
      </c>
      <c r="F8" s="23" t="s">
        <v>15</v>
      </c>
      <c r="G8" s="23" t="s">
        <v>15</v>
      </c>
    </row>
    <row r="9" spans="1:9" ht="16.5" x14ac:dyDescent="0.25">
      <c r="A9" s="30"/>
      <c r="B9" s="30"/>
      <c r="C9" s="31"/>
      <c r="D9" s="31"/>
      <c r="E9" s="31"/>
      <c r="F9" s="31"/>
      <c r="G9" s="31"/>
    </row>
    <row r="10" spans="1:9" s="33" customFormat="1" ht="17.25" x14ac:dyDescent="0.3">
      <c r="A10" s="32" t="s">
        <v>16</v>
      </c>
    </row>
    <row r="11" spans="1:9" ht="33" customHeight="1" x14ac:dyDescent="0.25">
      <c r="A11" s="120" t="s">
        <v>17</v>
      </c>
      <c r="B11" s="114" t="s">
        <v>50</v>
      </c>
      <c r="C11" s="114"/>
      <c r="D11" s="114"/>
      <c r="E11" s="114"/>
      <c r="F11" s="114"/>
      <c r="G11" s="114"/>
      <c r="H11" s="114"/>
      <c r="I11" s="114"/>
    </row>
    <row r="12" spans="1:9" ht="49.5" customHeight="1" x14ac:dyDescent="0.25">
      <c r="A12" s="121"/>
      <c r="B12" s="114" t="s">
        <v>18</v>
      </c>
      <c r="C12" s="114"/>
      <c r="D12" s="114" t="s">
        <v>19</v>
      </c>
      <c r="E12" s="114"/>
      <c r="F12" s="114" t="s">
        <v>20</v>
      </c>
      <c r="G12" s="114"/>
      <c r="H12" s="114" t="s">
        <v>21</v>
      </c>
      <c r="I12" s="114"/>
    </row>
    <row r="13" spans="1:9" ht="49.5" x14ac:dyDescent="0.25">
      <c r="A13" s="44"/>
      <c r="B13" s="44" t="s">
        <v>22</v>
      </c>
      <c r="C13" s="44" t="s">
        <v>51</v>
      </c>
      <c r="D13" s="44" t="s">
        <v>22</v>
      </c>
      <c r="E13" s="44" t="s">
        <v>51</v>
      </c>
      <c r="F13" s="44" t="s">
        <v>22</v>
      </c>
      <c r="G13" s="44" t="s">
        <v>51</v>
      </c>
      <c r="H13" s="44" t="s">
        <v>22</v>
      </c>
      <c r="I13" s="44" t="s">
        <v>51</v>
      </c>
    </row>
    <row r="14" spans="1:9" ht="16.5" x14ac:dyDescent="0.25">
      <c r="A14" s="24" t="s">
        <v>14</v>
      </c>
      <c r="B14" s="24" t="s">
        <v>15</v>
      </c>
      <c r="C14" s="24" t="s">
        <v>52</v>
      </c>
      <c r="D14" s="25">
        <v>2</v>
      </c>
      <c r="E14" s="25">
        <f>SUM(E15:E16)</f>
        <v>372</v>
      </c>
      <c r="F14" s="24" t="s">
        <v>15</v>
      </c>
      <c r="G14" s="24" t="s">
        <v>15</v>
      </c>
      <c r="H14" s="24" t="s">
        <v>15</v>
      </c>
      <c r="I14" s="24" t="s">
        <v>15</v>
      </c>
    </row>
    <row r="15" spans="1:9" ht="49.5" x14ac:dyDescent="0.25">
      <c r="A15" s="50">
        <v>1</v>
      </c>
      <c r="B15" s="24"/>
      <c r="C15" s="24"/>
      <c r="D15" s="25" t="s">
        <v>77</v>
      </c>
      <c r="E15" s="25">
        <v>372</v>
      </c>
      <c r="F15" s="24"/>
      <c r="G15" s="24"/>
      <c r="H15" s="24"/>
      <c r="I15" s="24"/>
    </row>
    <row r="16" spans="1:9" ht="33" x14ac:dyDescent="0.25">
      <c r="A16" s="50">
        <v>2</v>
      </c>
      <c r="B16" s="24"/>
      <c r="C16" s="24"/>
      <c r="D16" s="25" t="s">
        <v>78</v>
      </c>
      <c r="E16" s="25" t="s">
        <v>81</v>
      </c>
      <c r="F16" s="24"/>
      <c r="G16" s="24"/>
      <c r="H16" s="24"/>
      <c r="I16" s="24"/>
    </row>
    <row r="17" spans="1:9" ht="16.5" x14ac:dyDescent="0.25">
      <c r="A17" s="86"/>
      <c r="B17" s="87"/>
      <c r="C17" s="87"/>
      <c r="D17" s="88"/>
      <c r="E17" s="88"/>
      <c r="F17" s="87"/>
      <c r="G17" s="87"/>
      <c r="H17" s="87"/>
      <c r="I17" s="87"/>
    </row>
    <row r="18" spans="1:9" ht="16.5" x14ac:dyDescent="0.25">
      <c r="A18" s="86"/>
      <c r="B18" s="87"/>
      <c r="C18" s="87"/>
      <c r="D18" s="88"/>
      <c r="E18" s="88"/>
      <c r="F18" s="87"/>
      <c r="G18" s="87"/>
      <c r="H18" s="87"/>
      <c r="I18" s="87"/>
    </row>
    <row r="19" spans="1:9" ht="16.5" x14ac:dyDescent="0.25">
      <c r="A19" s="86"/>
      <c r="B19" s="87"/>
      <c r="C19" s="87"/>
      <c r="D19" s="88"/>
      <c r="E19" s="88"/>
      <c r="F19" s="87"/>
      <c r="G19" s="87"/>
      <c r="H19" s="87"/>
      <c r="I19" s="87"/>
    </row>
    <row r="20" spans="1:9" s="33" customFormat="1" ht="21.95" customHeight="1" x14ac:dyDescent="0.3">
      <c r="A20" s="32" t="s">
        <v>61</v>
      </c>
    </row>
    <row r="21" spans="1:9" ht="16.5" x14ac:dyDescent="0.25">
      <c r="A21" s="22" t="s">
        <v>4</v>
      </c>
    </row>
    <row r="22" spans="1:9" ht="16.5" x14ac:dyDescent="0.25">
      <c r="A22" s="115" t="s">
        <v>0</v>
      </c>
      <c r="B22" s="118" t="s">
        <v>53</v>
      </c>
      <c r="C22" s="118"/>
      <c r="D22" s="118"/>
      <c r="E22" s="118"/>
      <c r="F22" s="118"/>
      <c r="G22" s="118"/>
    </row>
    <row r="23" spans="1:9" ht="16.5" x14ac:dyDescent="0.25">
      <c r="A23" s="116"/>
      <c r="B23" s="112" t="s">
        <v>6</v>
      </c>
      <c r="C23" s="112" t="s">
        <v>7</v>
      </c>
      <c r="D23" s="112" t="s">
        <v>8</v>
      </c>
      <c r="E23" s="112"/>
      <c r="F23" s="112" t="s">
        <v>9</v>
      </c>
      <c r="G23" s="112" t="s">
        <v>47</v>
      </c>
    </row>
    <row r="24" spans="1:9" ht="33" x14ac:dyDescent="0.25">
      <c r="A24" s="116"/>
      <c r="B24" s="112"/>
      <c r="C24" s="112"/>
      <c r="D24" s="112" t="s">
        <v>54</v>
      </c>
      <c r="E24" s="29" t="s">
        <v>55</v>
      </c>
      <c r="F24" s="112"/>
      <c r="G24" s="112"/>
    </row>
    <row r="25" spans="1:9" ht="16.5" x14ac:dyDescent="0.25">
      <c r="A25" s="117"/>
      <c r="B25" s="112"/>
      <c r="C25" s="112"/>
      <c r="D25" s="112"/>
      <c r="E25" s="29" t="s">
        <v>38</v>
      </c>
      <c r="F25" s="112"/>
      <c r="G25" s="112"/>
    </row>
    <row r="26" spans="1:9" ht="101.25" customHeight="1" x14ac:dyDescent="0.25">
      <c r="A26" s="41">
        <v>1</v>
      </c>
      <c r="B26" s="41" t="s">
        <v>56</v>
      </c>
      <c r="C26" s="41" t="s">
        <v>57</v>
      </c>
      <c r="D26" s="42">
        <v>21711.279999999999</v>
      </c>
      <c r="E26" s="42">
        <v>573728</v>
      </c>
      <c r="F26" s="41" t="s">
        <v>58</v>
      </c>
      <c r="G26" s="41" t="s">
        <v>63</v>
      </c>
    </row>
    <row r="27" spans="1:9" ht="16.5" x14ac:dyDescent="0.25">
      <c r="A27" s="113" t="s">
        <v>14</v>
      </c>
      <c r="B27" s="113"/>
      <c r="C27" s="23" t="s">
        <v>15</v>
      </c>
      <c r="D27" s="26">
        <v>21711.279999999999</v>
      </c>
      <c r="E27" s="26">
        <v>573728</v>
      </c>
      <c r="F27" s="23" t="s">
        <v>15</v>
      </c>
      <c r="G27" s="23" t="s">
        <v>15</v>
      </c>
    </row>
    <row r="28" spans="1:9" ht="16.5" x14ac:dyDescent="0.25">
      <c r="A28" s="30"/>
      <c r="B28" s="30"/>
      <c r="C28" s="31"/>
      <c r="D28" s="34"/>
      <c r="E28" s="34"/>
      <c r="F28" s="31"/>
      <c r="G28" s="31"/>
    </row>
    <row r="29" spans="1:9" ht="16.5" x14ac:dyDescent="0.25">
      <c r="A29" s="22" t="s">
        <v>16</v>
      </c>
    </row>
    <row r="30" spans="1:9" ht="16.5" x14ac:dyDescent="0.25">
      <c r="A30" s="114" t="s">
        <v>17</v>
      </c>
      <c r="B30" s="114" t="s">
        <v>59</v>
      </c>
      <c r="C30" s="114"/>
      <c r="D30" s="114"/>
      <c r="E30" s="114"/>
      <c r="F30" s="114"/>
      <c r="G30" s="114"/>
      <c r="H30" s="114"/>
      <c r="I30" s="114"/>
    </row>
    <row r="31" spans="1:9" ht="49.5" customHeight="1" x14ac:dyDescent="0.25">
      <c r="A31" s="114"/>
      <c r="B31" s="114" t="s">
        <v>18</v>
      </c>
      <c r="C31" s="114"/>
      <c r="D31" s="114" t="s">
        <v>19</v>
      </c>
      <c r="E31" s="114"/>
      <c r="F31" s="114" t="s">
        <v>20</v>
      </c>
      <c r="G31" s="114"/>
      <c r="H31" s="114" t="s">
        <v>21</v>
      </c>
      <c r="I31" s="114"/>
    </row>
    <row r="32" spans="1:9" ht="49.5" x14ac:dyDescent="0.25">
      <c r="A32" s="44"/>
      <c r="B32" s="44" t="s">
        <v>22</v>
      </c>
      <c r="C32" s="44" t="s">
        <v>51</v>
      </c>
      <c r="D32" s="44" t="s">
        <v>22</v>
      </c>
      <c r="E32" s="44" t="s">
        <v>51</v>
      </c>
      <c r="F32" s="44" t="s">
        <v>22</v>
      </c>
      <c r="G32" s="44" t="s">
        <v>51</v>
      </c>
      <c r="H32" s="44" t="s">
        <v>22</v>
      </c>
      <c r="I32" s="44" t="s">
        <v>51</v>
      </c>
    </row>
    <row r="33" spans="1:9" ht="23.25" customHeight="1" x14ac:dyDescent="0.25">
      <c r="A33" s="24" t="s">
        <v>14</v>
      </c>
      <c r="B33" s="24"/>
      <c r="C33" s="24"/>
      <c r="D33" s="43">
        <v>1</v>
      </c>
      <c r="E33" s="43" t="s">
        <v>80</v>
      </c>
      <c r="F33" s="50" t="s">
        <v>15</v>
      </c>
      <c r="G33" s="50" t="s">
        <v>15</v>
      </c>
      <c r="H33" s="50" t="s">
        <v>15</v>
      </c>
      <c r="I33" s="50" t="s">
        <v>15</v>
      </c>
    </row>
    <row r="34" spans="1:9" ht="49.5" x14ac:dyDescent="0.25">
      <c r="A34" s="50">
        <v>1</v>
      </c>
      <c r="B34" s="50" t="s">
        <v>15</v>
      </c>
      <c r="C34" s="50" t="s">
        <v>15</v>
      </c>
      <c r="D34" s="25" t="s">
        <v>79</v>
      </c>
      <c r="E34" s="43" t="s">
        <v>80</v>
      </c>
      <c r="F34" s="50" t="s">
        <v>15</v>
      </c>
      <c r="G34" s="50" t="s">
        <v>15</v>
      </c>
      <c r="H34" s="50" t="s">
        <v>15</v>
      </c>
      <c r="I34" s="50" t="s">
        <v>15</v>
      </c>
    </row>
    <row r="35" spans="1:9" ht="35.450000000000003" customHeight="1" x14ac:dyDescent="0.25">
      <c r="B35" s="111" t="s">
        <v>82</v>
      </c>
      <c r="C35" s="111"/>
      <c r="D35" s="111"/>
      <c r="E35" s="111"/>
      <c r="F35" s="111"/>
      <c r="G35" s="111"/>
      <c r="H35" s="111"/>
      <c r="I35" s="111"/>
    </row>
  </sheetData>
  <mergeCells count="30">
    <mergeCell ref="A5:A7"/>
    <mergeCell ref="B22:G22"/>
    <mergeCell ref="B23:B25"/>
    <mergeCell ref="B11:I11"/>
    <mergeCell ref="B12:C12"/>
    <mergeCell ref="D12:E12"/>
    <mergeCell ref="F12:G12"/>
    <mergeCell ref="H12:I12"/>
    <mergeCell ref="B5:G5"/>
    <mergeCell ref="B6:B7"/>
    <mergeCell ref="C6:C7"/>
    <mergeCell ref="D6:E6"/>
    <mergeCell ref="F6:F7"/>
    <mergeCell ref="G6:G7"/>
    <mergeCell ref="A8:B8"/>
    <mergeCell ref="A11:A12"/>
    <mergeCell ref="B35:I35"/>
    <mergeCell ref="C23:C25"/>
    <mergeCell ref="D23:E23"/>
    <mergeCell ref="F23:F25"/>
    <mergeCell ref="G23:G25"/>
    <mergeCell ref="D24:D25"/>
    <mergeCell ref="A27:B27"/>
    <mergeCell ref="A30:A31"/>
    <mergeCell ref="B30:I30"/>
    <mergeCell ref="B31:C31"/>
    <mergeCell ref="D31:E31"/>
    <mergeCell ref="F31:G31"/>
    <mergeCell ref="H31:I31"/>
    <mergeCell ref="A22:A2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="60" zoomScaleNormal="60" workbookViewId="0">
      <selection activeCell="C10" sqref="C10"/>
    </sheetView>
  </sheetViews>
  <sheetFormatPr defaultColWidth="9.140625" defaultRowHeight="18.75" x14ac:dyDescent="0.3"/>
  <cols>
    <col min="1" max="1" width="25.5703125" style="1" customWidth="1"/>
    <col min="2" max="2" width="37.5703125" style="1" customWidth="1"/>
    <col min="3" max="3" width="16.42578125" style="1" customWidth="1"/>
    <col min="4" max="4" width="16.42578125" style="2" customWidth="1"/>
    <col min="5" max="5" width="16.42578125" style="1" customWidth="1"/>
    <col min="6" max="6" width="20.85546875" style="1" customWidth="1"/>
    <col min="7" max="16384" width="9.140625" style="1"/>
  </cols>
  <sheetData>
    <row r="1" spans="1:7" s="10" customFormat="1" ht="39.75" customHeight="1" x14ac:dyDescent="0.25">
      <c r="A1" s="125" t="s">
        <v>39</v>
      </c>
      <c r="B1" s="125"/>
      <c r="C1" s="125"/>
      <c r="D1" s="125"/>
      <c r="E1" s="125"/>
      <c r="F1" s="125"/>
      <c r="G1" s="125"/>
    </row>
    <row r="2" spans="1:7" s="10" customFormat="1" ht="35.25" customHeight="1" x14ac:dyDescent="0.25">
      <c r="A2" s="107" t="s">
        <v>17</v>
      </c>
      <c r="B2" s="107" t="s">
        <v>30</v>
      </c>
      <c r="C2" s="97" t="s">
        <v>31</v>
      </c>
      <c r="D2" s="97"/>
      <c r="E2" s="97"/>
      <c r="F2" s="97"/>
      <c r="G2" s="97" t="s">
        <v>32</v>
      </c>
    </row>
    <row r="3" spans="1:7" s="10" customFormat="1" ht="41.25" customHeight="1" x14ac:dyDescent="0.25">
      <c r="A3" s="108"/>
      <c r="B3" s="108"/>
      <c r="C3" s="97" t="s">
        <v>33</v>
      </c>
      <c r="D3" s="97" t="s">
        <v>34</v>
      </c>
      <c r="E3" s="97" t="s">
        <v>35</v>
      </c>
      <c r="F3" s="3" t="s">
        <v>36</v>
      </c>
      <c r="G3" s="97"/>
    </row>
    <row r="4" spans="1:7" s="10" customFormat="1" ht="21" customHeight="1" x14ac:dyDescent="0.25">
      <c r="A4" s="109"/>
      <c r="B4" s="109"/>
      <c r="C4" s="97"/>
      <c r="D4" s="97"/>
      <c r="E4" s="97"/>
      <c r="F4" s="3" t="s">
        <v>38</v>
      </c>
      <c r="G4" s="97"/>
    </row>
    <row r="5" spans="1:7" s="10" customFormat="1" ht="24.75" customHeight="1" x14ac:dyDescent="0.25">
      <c r="A5" s="9" t="s">
        <v>37</v>
      </c>
      <c r="B5" s="12"/>
      <c r="C5" s="11">
        <v>0</v>
      </c>
      <c r="D5" s="14">
        <f>862+376+125</f>
        <v>1363</v>
      </c>
      <c r="E5" s="14">
        <f>31+31+7</f>
        <v>69</v>
      </c>
      <c r="F5" s="13">
        <v>757141</v>
      </c>
      <c r="G5" s="12"/>
    </row>
    <row r="6" spans="1:7" s="10" customFormat="1" ht="27" customHeight="1" x14ac:dyDescent="0.25">
      <c r="A6" s="3" t="s">
        <v>14</v>
      </c>
      <c r="B6" s="15" t="s">
        <v>15</v>
      </c>
      <c r="C6" s="122">
        <f>D5+E5</f>
        <v>1432</v>
      </c>
      <c r="D6" s="123"/>
      <c r="E6" s="124"/>
      <c r="F6" s="16">
        <f>F5</f>
        <v>757141</v>
      </c>
      <c r="G6" s="17"/>
    </row>
    <row r="7" spans="1:7" x14ac:dyDescent="0.3">
      <c r="D7" s="1"/>
    </row>
    <row r="8" spans="1:7" x14ac:dyDescent="0.3">
      <c r="D8" s="46"/>
    </row>
    <row r="9" spans="1:7" ht="43.5" customHeight="1" x14ac:dyDescent="0.3">
      <c r="D9" s="1"/>
    </row>
    <row r="10" spans="1:7" ht="27.75" customHeight="1" x14ac:dyDescent="0.3">
      <c r="D10" s="1"/>
    </row>
    <row r="11" spans="1:7" ht="41.25" customHeight="1" x14ac:dyDescent="0.3">
      <c r="D11" s="1"/>
    </row>
    <row r="12" spans="1:7" ht="21.75" customHeight="1" x14ac:dyDescent="0.3">
      <c r="D12" s="1"/>
    </row>
    <row r="13" spans="1:7" ht="47.25" customHeight="1" x14ac:dyDescent="0.3">
      <c r="D13" s="1"/>
    </row>
    <row r="14" spans="1:7" x14ac:dyDescent="0.3">
      <c r="D14" s="1"/>
    </row>
    <row r="15" spans="1:7" x14ac:dyDescent="0.3">
      <c r="D15" s="1"/>
    </row>
    <row r="16" spans="1:7" x14ac:dyDescent="0.3">
      <c r="D16" s="1"/>
    </row>
    <row r="17" spans="4:4" x14ac:dyDescent="0.3">
      <c r="D17" s="1"/>
    </row>
    <row r="18" spans="4:4" x14ac:dyDescent="0.3">
      <c r="D18" s="1"/>
    </row>
    <row r="19" spans="4:4" x14ac:dyDescent="0.3">
      <c r="D19" s="1"/>
    </row>
    <row r="20" spans="4:4" x14ac:dyDescent="0.3">
      <c r="D20" s="1"/>
    </row>
    <row r="21" spans="4:4" ht="61.5" customHeight="1" x14ac:dyDescent="0.3">
      <c r="D21" s="1"/>
    </row>
    <row r="22" spans="4:4" x14ac:dyDescent="0.3">
      <c r="D22" s="1"/>
    </row>
    <row r="23" spans="4:4" x14ac:dyDescent="0.3">
      <c r="D23" s="1"/>
    </row>
    <row r="24" spans="4:4" x14ac:dyDescent="0.3">
      <c r="D24" s="1"/>
    </row>
    <row r="25" spans="4:4" ht="82.5" customHeight="1" x14ac:dyDescent="0.3">
      <c r="D25" s="1"/>
    </row>
    <row r="26" spans="4:4" ht="140.25" customHeight="1" x14ac:dyDescent="0.3">
      <c r="D26" s="1"/>
    </row>
    <row r="27" spans="4:4" x14ac:dyDescent="0.3">
      <c r="D27" s="1"/>
    </row>
    <row r="28" spans="4:4" x14ac:dyDescent="0.3">
      <c r="D28" s="1"/>
    </row>
    <row r="29" spans="4:4" x14ac:dyDescent="0.3">
      <c r="D29" s="1"/>
    </row>
    <row r="30" spans="4:4" x14ac:dyDescent="0.3">
      <c r="D30" s="1"/>
    </row>
    <row r="31" spans="4:4" x14ac:dyDescent="0.3">
      <c r="D31" s="1"/>
    </row>
    <row r="32" spans="4:4" x14ac:dyDescent="0.3">
      <c r="D32" s="1"/>
    </row>
    <row r="33" spans="4:4" x14ac:dyDescent="0.3">
      <c r="D33" s="1"/>
    </row>
    <row r="34" spans="4:4" x14ac:dyDescent="0.3">
      <c r="D34" s="1"/>
    </row>
    <row r="35" spans="4:4" x14ac:dyDescent="0.3">
      <c r="D35" s="1"/>
    </row>
    <row r="36" spans="4:4" x14ac:dyDescent="0.3">
      <c r="D36" s="1"/>
    </row>
    <row r="37" spans="4:4" x14ac:dyDescent="0.3">
      <c r="D37" s="1"/>
    </row>
    <row r="38" spans="4:4" x14ac:dyDescent="0.3">
      <c r="D38" s="1"/>
    </row>
    <row r="39" spans="4:4" x14ac:dyDescent="0.3">
      <c r="D39" s="1"/>
    </row>
    <row r="40" spans="4:4" x14ac:dyDescent="0.3">
      <c r="D40" s="1"/>
    </row>
  </sheetData>
  <mergeCells count="9">
    <mergeCell ref="C6:E6"/>
    <mergeCell ref="A1:G1"/>
    <mergeCell ref="A2:A4"/>
    <mergeCell ref="B2:B4"/>
    <mergeCell ref="C2:F2"/>
    <mergeCell ref="G2:G4"/>
    <mergeCell ref="C3:C4"/>
    <mergeCell ref="D3:D4"/>
    <mergeCell ref="E3:E4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17B395222CE3484E8CF56395C6AA65AB" ma:contentTypeVersion="1" ma:contentTypeDescription="Upload an image." ma:contentTypeScope="" ma:versionID="dc29d056a334a56f651a8c924c93d84e">
  <xsd:schema xmlns:xsd="http://www.w3.org/2001/XMLSchema" xmlns:xs="http://www.w3.org/2001/XMLSchema" xmlns:p="http://schemas.microsoft.com/office/2006/metadata/properties" xmlns:ns1="http://schemas.microsoft.com/sharepoint/v3" xmlns:ns2="966594D5-7BC7-4A37-ADCB-1267DA57F843" xmlns:ns3="http://schemas.microsoft.com/sharepoint/v3/fields" targetNamespace="http://schemas.microsoft.com/office/2006/metadata/properties" ma:root="true" ma:fieldsID="b98827f717af56352dd972063ead3d86" ns1:_="" ns2:_="" ns3:_="">
    <xsd:import namespace="http://schemas.microsoft.com/sharepoint/v3"/>
    <xsd:import namespace="966594D5-7BC7-4A37-ADCB-1267DA57F8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6594D5-7BC7-4A37-ADCB-1267DA57F843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966594D5-7BC7-4A37-ADCB-1267DA57F843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9CD77CCA-3EDC-4E61-B1DC-565FF5DCD886}"/>
</file>

<file path=customXml/itemProps2.xml><?xml version="1.0" encoding="utf-8"?>
<ds:datastoreItem xmlns:ds="http://schemas.openxmlformats.org/officeDocument/2006/customXml" ds:itemID="{E9662CD6-8888-49F5-BA19-3031C4FDD8E4}"/>
</file>

<file path=customXml/itemProps3.xml><?xml version="1.0" encoding="utf-8"?>
<ds:datastoreItem xmlns:ds="http://schemas.openxmlformats.org/officeDocument/2006/customXml" ds:itemID="{2B022A10-4C2E-43BD-A001-39329B8E1B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1. Biểu 1</vt:lpstr>
      <vt:lpstr>1. Biểu 2</vt:lpstr>
      <vt:lpstr>2. Dự án đã hoàn thành </vt:lpstr>
      <vt:lpstr>2.1. Dự án được chuyen quyen</vt:lpstr>
      <vt:lpstr>3. Biểu 1 Nhà ở công nhân</vt:lpstr>
      <vt:lpstr>6. Lượng GD BĐS</vt:lpstr>
      <vt:lpstr>'3. Biểu 1 Nhà ở công nhân'!_GoBack</vt:lpstr>
      <vt:lpstr>'1. Biểu 1'!Print_Area</vt:lpstr>
      <vt:lpstr>'3. Biểu 1 Nhà ở công nhân'!Print_Area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Windows User</dc:creator>
  <cp:keywords/>
  <dc:description/>
  <cp:lastModifiedBy>Admin</cp:lastModifiedBy>
  <cp:lastPrinted>2023-04-03T10:01:59Z</cp:lastPrinted>
  <dcterms:created xsi:type="dcterms:W3CDTF">2023-01-04T04:02:01Z</dcterms:created>
  <dcterms:modified xsi:type="dcterms:W3CDTF">2023-04-20T09:28:41Z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0x0101009148F5A04DDD49CBA7127AADA5FB792B00AADE34325A8B49CDA8BB4DB53328F2140017B395222CE3484E8CF56395C6AA65AB</vt:lpwstr>
  </property>
</Properties>
</file>