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updateLinks="never" codeName="ThisWorkbook" defaultThemeVersion="124226"/>
  <bookViews>
    <workbookView xWindow="0" yWindow="0" windowWidth="20730" windowHeight="11760" firstSheet="6" activeTab="6"/>
  </bookViews>
  <sheets>
    <sheet name="sw8TI4R" sheetId="4" state="hidden" r:id="rId1"/>
    <sheet name="foxz" sheetId="8" state="hidden" r:id="rId2"/>
    <sheet name="foxz_2" sheetId="9" state="veryHidden" r:id="rId3"/>
    <sheet name="foxz_3" sheetId="10" state="veryHidden" r:id="rId4"/>
    <sheet name="foxz_4" sheetId="11" state="veryHidden" r:id="rId5"/>
    <sheet name="foxz_5" sheetId="12" state="veryHidden" r:id="rId6"/>
    <sheet name="NSNN (bieu2, sở, ban, ngành)" sheetId="3" r:id="rId7"/>
  </sheets>
  <definedNames>
    <definedName name="_xlnm.Print_Area" localSheetId="6">'NSNN (bieu2, sở, ban, ngành)'!$A$1:$T$71</definedName>
    <definedName name="_xlnm.Print_Titles" localSheetId="6">'NSNN (bieu2, sở, ban, ngành)'!$5:$8</definedName>
  </definedNames>
  <calcPr calcId="124519" iterate="1"/>
</workbook>
</file>

<file path=xl/calcChain.xml><?xml version="1.0" encoding="utf-8"?>
<calcChain xmlns="http://schemas.openxmlformats.org/spreadsheetml/2006/main">
  <c r="I62" i="3"/>
  <c r="H26"/>
  <c r="I26"/>
  <c r="J26"/>
  <c r="K26"/>
  <c r="M26"/>
  <c r="N26"/>
  <c r="O26"/>
  <c r="P26"/>
  <c r="Q26"/>
  <c r="R26"/>
  <c r="S26"/>
  <c r="T26"/>
  <c r="G26"/>
  <c r="L28"/>
  <c r="L29"/>
  <c r="L30"/>
  <c r="L31"/>
  <c r="L32"/>
  <c r="L33"/>
  <c r="L34"/>
  <c r="L35"/>
  <c r="L36"/>
  <c r="L37"/>
  <c r="L38"/>
  <c r="L39"/>
  <c r="L40"/>
  <c r="L41"/>
  <c r="L42"/>
  <c r="L27"/>
  <c r="L22"/>
  <c r="H12"/>
  <c r="I12"/>
  <c r="J12"/>
  <c r="M12"/>
  <c r="N12"/>
  <c r="O12"/>
  <c r="P12"/>
  <c r="Q12"/>
  <c r="R12"/>
  <c r="S12"/>
  <c r="T12"/>
  <c r="G12"/>
  <c r="K12"/>
  <c r="L14"/>
  <c r="L15"/>
  <c r="L18"/>
  <c r="L16"/>
  <c r="L19"/>
  <c r="L20"/>
  <c r="L23"/>
  <c r="L24"/>
  <c r="L21"/>
  <c r="L25"/>
  <c r="L17"/>
  <c r="L13"/>
  <c r="K11" l="1"/>
  <c r="H11"/>
  <c r="T11"/>
  <c r="J11"/>
  <c r="P11"/>
  <c r="R11"/>
  <c r="N11"/>
  <c r="I11"/>
  <c r="G11"/>
  <c r="Q11"/>
  <c r="M11"/>
  <c r="S11"/>
  <c r="O11"/>
  <c r="L26"/>
  <c r="L12"/>
  <c r="L11" l="1"/>
</calcChain>
</file>

<file path=xl/sharedStrings.xml><?xml version="1.0" encoding="utf-8"?>
<sst xmlns="http://schemas.openxmlformats.org/spreadsheetml/2006/main" count="190" uniqueCount="143">
  <si>
    <t>TT</t>
  </si>
  <si>
    <t>Tên dự án</t>
  </si>
  <si>
    <t>Ghi chú</t>
  </si>
  <si>
    <t>Tổng mức đầu tư</t>
  </si>
  <si>
    <t>Tổng số</t>
  </si>
  <si>
    <t>Trong đó</t>
  </si>
  <si>
    <t>TỔNG SỐ</t>
  </si>
  <si>
    <t>Dự án hoàn thành</t>
  </si>
  <si>
    <t>Năng lực thiết kế</t>
  </si>
  <si>
    <t>Đơn vị tính: triệu đồng</t>
  </si>
  <si>
    <t>Địa điểm 
xây dựng</t>
  </si>
  <si>
    <t>Thời  gian
 KC-HT</t>
  </si>
  <si>
    <t>I</t>
  </si>
  <si>
    <t>II</t>
  </si>
  <si>
    <t>Số; ngày, tháng, năm</t>
  </si>
  <si>
    <t>Vốn KH đầu năm</t>
  </si>
  <si>
    <t>A</t>
  </si>
  <si>
    <t>NGUỒN CÂN
ĐỐI NGÂN SÁCH</t>
  </si>
  <si>
    <t>Thu hồi ứng trước</t>
  </si>
  <si>
    <t>TÌNH HÌNH THỰC HIỆN CÁC DỰ ÁN SỬ DỤNG VỐN NGÂN SÁCH NHÀ NƯỚC DO SỞ, BAN, NGÀNH QUẢN LÝ</t>
  </si>
  <si>
    <t>Các quyết định điều chỉnh (nếu có)</t>
  </si>
  <si>
    <t xml:space="preserve">Quyết định đầu tư ban đầu </t>
  </si>
  <si>
    <t>Kế hoạch năm 2022</t>
  </si>
  <si>
    <t>Vốn KH các năm trước chưa giải ngân, kéo dài sang năm 2022</t>
  </si>
  <si>
    <t>Biểu 7</t>
  </si>
  <si>
    <t>Ước khối lượng thực hiện từ khởi công đến 30/9/2022</t>
  </si>
  <si>
    <t>Trong đó: Ước KLTH từ 01/01/2022- 30/9/2022</t>
  </si>
  <si>
    <t>Ước giải ngân từ 01/01/2022 đến 30/9/2022</t>
  </si>
  <si>
    <t>Chi quy hoạch</t>
  </si>
  <si>
    <t>SXD</t>
  </si>
  <si>
    <t>Lý Nhân</t>
  </si>
  <si>
    <t>Kim Bảng</t>
  </si>
  <si>
    <t>Phủ Lý</t>
  </si>
  <si>
    <t>Duy Tiên</t>
  </si>
  <si>
    <t>2018-2020</t>
  </si>
  <si>
    <t>2021-2022</t>
  </si>
  <si>
    <t>Số 2234/QĐ-UBND ngày 02/11/2020 của UBND tỉnh</t>
  </si>
  <si>
    <t>690/QĐ-UBND ngày 25/5/2022 của UBND tỉnh</t>
  </si>
  <si>
    <t>Số 485/QĐ-UBND ngày 22/3/2021 của UBND tỉnh</t>
  </si>
  <si>
    <t>Số 273/QĐ-UBND ngày 08/02/2021 của UBND tỉnh</t>
  </si>
  <si>
    <t>Số 1831/QĐ-UBND ngày 19/10/2021 của UBND tỉnh</t>
  </si>
  <si>
    <t>Số 770/QĐ-UBND ngày 18/5/2021 của UBND tỉnh</t>
  </si>
  <si>
    <t>255/QĐ-UBND ngày 03/3/2022</t>
  </si>
  <si>
    <t>Số 1699/QĐ-UBND ngày 24/9/2021 của UBND tỉnh</t>
  </si>
  <si>
    <t>Số 1591/QĐ-UBND ngày 08/9/2021 của UBND tỉnh</t>
  </si>
  <si>
    <t>Số 2002/QĐ-UBND ngày 23/11/2021 của UBND tỉnh</t>
  </si>
  <si>
    <t>Số 1276/QĐ-UBND ngày 21/7/2021 của UBND tỉnh</t>
  </si>
  <si>
    <t>Số 1967/QĐ-UBND ngày 15/11/2021 của UBND tỉnh</t>
  </si>
  <si>
    <t>Lũy kế vốn bố trí đến 31/12/2021</t>
  </si>
  <si>
    <t>Lũy kế giải ngân đến 31/12/2021</t>
  </si>
  <si>
    <t>Dự án chuyển tiếp (đang triển khai thực hiện)</t>
  </si>
  <si>
    <t>Bình Lục</t>
  </si>
  <si>
    <t>Quy hoạch chung xây dựng TL 1/500 khu vực phía Tây QL1A đến sông Đáy, đoạn từ QL21 đến đường 495B (đang dừng thực hiện)</t>
  </si>
  <si>
    <t>Điều chỉnh, mở rộng quy hoạch chung đô thị Nhân Mỹ, huyện Lý Nhân đến năm 2030</t>
  </si>
  <si>
    <t>Số 651/QĐ-UBND ngày 24/5/2022 của UBND tỉnh</t>
  </si>
  <si>
    <t>7714186 - Cải tạo, sửa chữa Trụ sở làm việc Chi cục giám định thuộc Sở Xây dựng</t>
  </si>
  <si>
    <t xml:space="preserve">7908758 - Điều chỉnh Quy hoạch xây dựng vùng huyện Lý Nhân đến năm 2030, tầm nhìn đến năm 2050 </t>
  </si>
  <si>
    <t xml:space="preserve">7904860 - Quy hoạch chung thị xã Duy Tiên tỉnh Hà Nam đến năm 2040  tầm nhìn đến năm 2050 </t>
  </si>
  <si>
    <t>7944955 - Quy hoạch chi tiết xây dựng TL1/500 Khu vực giáp ranh xã Liêm Tiết TP Phủ Lý và xã Liêm Cần huyện Thanh Liêm</t>
  </si>
  <si>
    <t>7944956 - Quy hoạch phân khu tỷ lệ 1/2000 khu đô thị sinh thái, nghỉ dưỡng, giải trí thể dục thể thao (sân golf) tại các xã Liên Sơn, Thi Sơn huyện Kim Bảng (KB-PK01.21)</t>
  </si>
  <si>
    <t>7948532 - Điều chỉnh quy hoạch chung xây dựng đô thị Thái Hà đến năm 2030</t>
  </si>
  <si>
    <t>7969888 - Quy hoạch chi tiết TL1/500 Tiểu khu 1 - KĐT nghỉ dưỡng phía Nam TT Ba Sao, huyện Kim Bảng</t>
  </si>
  <si>
    <t>7944954 - Quy hoạch chi tiết xây dựng TL1/500 Trung tâm thương mại dịch vụ cấp vùng (Outlet) và khu nhà ở tại xã Liêm Tuyền và xã Đinh Xá, thành phố Phủ Lý</t>
  </si>
  <si>
    <t>7950475 - Điều chỉnh quy hoạch phân khu xây dựng tỷ lệ 1/2000 Khu đô thị Bắc Châu Giang, TP Phủ Lý, tỉnh Hà Nam</t>
  </si>
  <si>
    <t>7944959 - Điều chỉnh quy hoạch chi tiết tỷ lệ 1/500 Bệnh viện Nhi, Trung tâm dịch vụ thương mại, y tế và nhà ở chất lượng cao tại xã Liêm Tuyền TP Phủ Lý</t>
  </si>
  <si>
    <t>2020-2022</t>
  </si>
  <si>
    <t>Số 399/QĐ-UBND ngày 10/3/2021 của UBND tỉnh</t>
  </si>
  <si>
    <t>Số 851/QĐ-UBND ngày 02/6/2021 của UBND tỉnh</t>
  </si>
  <si>
    <t>Số 852/QĐ-UBND ngày 02/6/2021 của UBND tỉnh</t>
  </si>
  <si>
    <t>Số 664/QĐ-UBND ngày 29/4/2021 của UBND tỉnh</t>
  </si>
  <si>
    <t>Số 2011/QĐ-UBND ngày 24/11/2021 của UBND tỉnh</t>
  </si>
  <si>
    <t>Số 145/QĐ-UBND ngày 27/01/2022 của UBND tỉnh</t>
  </si>
  <si>
    <t>Số 396/QĐ-UBND ngày 10/3/2021 của UBND tỉnh</t>
  </si>
  <si>
    <t>Số 339/QĐ-UBND ngày 18/3/2022 của UBND tỉnh</t>
  </si>
  <si>
    <t>231/QĐ-UBND ngày 23/02/2022</t>
  </si>
  <si>
    <t>Số 1381/QĐ-UBND ngày 10/7/2020 của UBND tỉnh</t>
  </si>
  <si>
    <t>Số 1373/QĐ-UBND ngày 28/7/2021 của UBND tỉnh</t>
  </si>
  <si>
    <t>Số 1338/QĐ-UBND ngày 07/7/2022 của UBND tỉnh</t>
  </si>
  <si>
    <t xml:space="preserve">7908756 - Quy hoạch chi tiết xây dựng tỷ lệ 1/500 Khu nhà ở phía Đông cụm công trình PCCC tại phường Hoàng Đông, TX Duy Tiên </t>
  </si>
  <si>
    <t xml:space="preserve">7908760 - Quy hoạch phân khu xây dựng tỷ lệ 1/2000 Khu dân cư mới tại địa bàn xã Văn Xá </t>
  </si>
  <si>
    <t>7908762 - Quy hoạch phân khu xây dựng tỷ lệ 1/2000 Khu trung tâm đón tiếp thuộc Khu du lịch quốc gia Tam Chúc, huyện Kim Bảng, tỉnh Hà Nam (Khu số 1)</t>
  </si>
  <si>
    <t>7909372 - Quy hoạch phân khu xây dựng tỷ lệ 1/2000 Khu bảo tồn thiên nhiên Quền Vồng và hồ Tam Chúc thuộc Khu du lịch quốc gia Tam Chúc, huyện Kim Bảng, tỉnh Hà Nam (Khu số 3)</t>
  </si>
  <si>
    <t>7909373 - Quy hoạch phân khu xây dựng tỷ lệ 1/2000 Khu nghỉ dưỡng, chăm sóc sức khỏe và du lịch cộng đồng thuộc Khu du lịch quốc gia Tam Chúc, huyện Kim Bảng, tỉnh Hà Nam (Khu số 4)</t>
  </si>
  <si>
    <t>7909370 - Quy hoạch phân khu xây dựng tỷ lệ 1/2000 Khu sân golf Kim Bảng và hồ Ba Hang thuộc Khu du lịch quốc gia Tam Chúc, huyện Kim Bảng, tỉnh Hà Nam (Khu số 5)</t>
  </si>
  <si>
    <t xml:space="preserve">7908757 - Quy hoạch phân khu tỷ lệ 1/2000 dọc tuyến đường T3 nối dài đến đường cao tốc Cầu giẽ - Ninh Bình thuộc địa bàn huyện Kim Bảng và thị xã Duy Tiên </t>
  </si>
  <si>
    <t>7944958 - Quy hoạch phân khu xây dựng tỷ lệ 1/2000 Khu đô thị sinh thái Phù Vân TP Phủ Lý</t>
  </si>
  <si>
    <t>7944957 - Quy hoạch phân khu tỷ lệ 1/2000 khu vực phía Tây sông Đáy thuộc địa bàn phường Lê Hồng Phong, TP Phủ Lý và các xã Thanh Sơn, Thi Sơn, huyện Kim Bảng</t>
  </si>
  <si>
    <t xml:space="preserve">7908759 - Quy hoạch chi tiết Khu nhà ở thuộc địa bàn các xã Công Lý, Đức Lý, huyện Lý Nhân </t>
  </si>
  <si>
    <t xml:space="preserve">7948531 - Quy hoạch phân khu 1/2000 Khu đô thị tại địa bàn các xã Tân Sơn, Lê Hồ, Đồng Hóa huyện Kim Bảng </t>
  </si>
  <si>
    <t>Quy hoạch phân khu tỷ lệ 1/2000 Khu nông nghiệp công nghệ cao và du lịch nông nghiệp nông thôn tại xã Thụy Lôi, huyện Kim Bảng (đang dừng thực hiện)</t>
  </si>
  <si>
    <t>7909374 - Quy hoạch phân khu xây dựng tỷ lệ 1/2000 Khu trung tâm dịch vụ hậu cần phục vụ hoạt động khu du lịch tại thị trấn Ba Sao thuộc Khu du lịch quốc gia Tam Chúc, huyện Kim Bảng, tỉnh Hà Nam (Khu số 6)</t>
  </si>
  <si>
    <t xml:space="preserve">7908761 - Quy hoạch chi tiết xây dựng tỷ lệ 1/500 Khu nhà ở tại địa bàn xã Trung Lương, xã An Nội, huyện Bình Lục </t>
  </si>
  <si>
    <t>7926928 - Quy hoạch chi tiết xây dựng tỷ lệ 1/500 khu công nghiệp Thái Hà - giai đoạn II</t>
  </si>
  <si>
    <t>7909371 - Quy hoạch phân khu xây dựng tỷ lệ 1/2000 Khu văn hóa tâm linh thuộc Khu du lịch quốc gia Tam Chúc, huyện Kim Bảng, tỉnh Hà Nam (Khu số 2)</t>
  </si>
  <si>
    <t>7926927 - Quy hoạch phân khu xây dựng tỷ lệ 1/2000 khu vực hai bên tuyến đường vào khu các công trình quân sự tỉnh</t>
  </si>
  <si>
    <t>Vốn sự nghiệp</t>
  </si>
  <si>
    <t>1812/UBND-GTXD ngày 15/7/2022 của UBND tỉnh</t>
  </si>
  <si>
    <t>Quy hoạch chi tiết TL 1/500 Công viên chủ đề kết hợp nhà ở tại TP Phủ Lý</t>
  </si>
  <si>
    <t>Dự án khởi công mới (chưa có QĐ phê duyệt dự toán)</t>
  </si>
  <si>
    <t xml:space="preserve"> + Phân khu 1</t>
  </si>
  <si>
    <t xml:space="preserve"> + Phân khu 2</t>
  </si>
  <si>
    <t xml:space="preserve"> + Phân khu 3</t>
  </si>
  <si>
    <t xml:space="preserve"> + Phân khu 4</t>
  </si>
  <si>
    <t xml:space="preserve"> + Phân khu 5</t>
  </si>
  <si>
    <t>Quy hoạch phân khu Khu vực phía Đông Bắc nút giao Phú Thứ thuộc địa bàn TP Phủ Lý, TX Duy Tiên</t>
  </si>
  <si>
    <t>Quy hoạch chi tiết Khu vực phía Đông đường cao tốc Cầu giẽ - Ninh Bình đến đô thị Thái Hà thuộc địa bàn TP Phủ Lý, thị xã Duy Tiên và huyện Lý Nhân</t>
  </si>
  <si>
    <t>Quy hoạch phân khu đô thị phía Nam đường vành đai 5 thuộc xã Tiên Hải, Tiên Hiệp, TP Phủ Lý và xã Tiên Sơn thị xã Duy Tiên (chưa triển khai)</t>
  </si>
  <si>
    <t>Quy hoạch phân khu tỷ lệ 1/2000 khu đô thị thuộc đô thị mở rộng Nhân Mỹ, huyện Lý Nhân</t>
  </si>
  <si>
    <t>Quy hoạch phân khu khu vực phía Đông Bắc thuộc đô thị Thái Hà, huyện Lý Nhân (LN-PK02.22)</t>
  </si>
  <si>
    <t>Quy hoạch phân khu thuộc Đô thị Thái Hà huyện Lý Nhân (LN-PK03.22)</t>
  </si>
  <si>
    <t>Quy hoạch phân khu TL 1/2000 và đề xuất dự án KĐT sinh thái kết hợp thương mại dịch vụ tại xã Tượng Lĩnh, huyện Kim Bảng (KB-DT26.22)</t>
  </si>
  <si>
    <t>Quy hoạch phân khu KĐT sinh thái nghỉ dưỡng tại khu vực xã Tân Sơn và xã Khả Phong, huyện Kim Bảng (KB-DDT.22)</t>
  </si>
  <si>
    <t>Quy hoạch chi tiết công viên chuyên đề kết hợp nhà ở tại TP Phủ Lý (PL-ĐT 11.22)</t>
  </si>
  <si>
    <t>Quy hoạch chi tiết lô đất A.TT-01 và C.TT-01 thuộc KĐT Đại học Nam Cao</t>
  </si>
  <si>
    <t>899/UBND-GTXD ngày 02/4/2022</t>
  </si>
  <si>
    <t>896/UBND-GTXD ngày 02/4/2022</t>
  </si>
  <si>
    <t>2685/UBND-GTXD ngày 02/10/2021</t>
  </si>
  <si>
    <t>1043/UBND-GTXD ngày 04/5/2021</t>
  </si>
  <si>
    <t>947/UBND-GTXD ngày 08/4/2022</t>
  </si>
  <si>
    <t>1383/UBND-GTXD ngày 30/05/2022</t>
  </si>
  <si>
    <t>1691/UBND-GTXD ngày 04/7/2022</t>
  </si>
  <si>
    <t>1735/UBND-GTXD ngày 08/7/2022</t>
  </si>
  <si>
    <t>1812/UBND-GTXD ngày 15/7/2022</t>
  </si>
  <si>
    <t>1786/UBND-GTXD ngày 14/7/2022</t>
  </si>
  <si>
    <t>2172/UBND-GTXD ngày 17/8/2022</t>
  </si>
  <si>
    <t xml:space="preserve"> + Phân khu 7</t>
  </si>
  <si>
    <t>Quy hoạch 06 phân khu TL 1/2000 thuộc quy hoạch chung đô thị Kim Bảng</t>
  </si>
  <si>
    <t>Kế hoạch phát triển nhà ở năm 2024</t>
  </si>
  <si>
    <t>Điều tra, thu thập thông tin về nhà ở và thị trường bất động sản năm 2023</t>
  </si>
  <si>
    <t>Năm 2023</t>
  </si>
  <si>
    <t>Xây dựng cơ sở dữ liệu đô thị liên thông trên nền GIS</t>
  </si>
  <si>
    <t>6 tháng cuối năm 2022</t>
  </si>
  <si>
    <t>1320/QĐ-UBND ngày 01/7/2022</t>
  </si>
  <si>
    <t>Kế hoạch phát triển nhà ở năm 2023</t>
  </si>
  <si>
    <t>527/QĐ-UBND ngày 22/4/2022</t>
  </si>
  <si>
    <t>Điều tra, thu thập thông tin về nhà ở và thị trường bất động sản năm 2022</t>
  </si>
  <si>
    <t>40/KH-BCĐ ngày 12/5/2022 của Ban chỉ đạo về chuyển đổi số</t>
  </si>
  <si>
    <t>2653/BXD-QLN ngày 18/7/2022 của Bộ Xây dựng</t>
  </si>
  <si>
    <t xml:space="preserve">Các Đề án, Kế hoạch, Chương trình </t>
  </si>
  <si>
    <t>2653/BXD-QLN ngày 18/7/2022</t>
  </si>
  <si>
    <t>Các dự án khởi công mới chưa có QĐ phê duyệt dự toán</t>
  </si>
  <si>
    <r>
      <t xml:space="preserve">Vốn bổ sung trong năm </t>
    </r>
    <r>
      <rPr>
        <b/>
        <vertAlign val="superscript"/>
        <sz val="9.5"/>
        <rFont val="Times New Roman"/>
        <family val="1"/>
      </rPr>
      <t>(1)</t>
    </r>
  </si>
  <si>
    <t>Đề án quy hoạch sắp xếp trụ sở làm việc các cơ quan của tỉnh</t>
  </si>
</sst>
</file>

<file path=xl/styles.xml><?xml version="1.0" encoding="utf-8"?>
<styleSheet xmlns="http://schemas.openxmlformats.org/spreadsheetml/2006/main">
  <numFmts count="4">
    <numFmt numFmtId="43" formatCode="_-* #,##0.00\ _₫_-;\-* #,##0.00\ _₫_-;_-* &quot;-&quot;??\ _₫_-;_-@_-"/>
    <numFmt numFmtId="164" formatCode="0_);\(0\)"/>
    <numFmt numFmtId="167" formatCode="_(* #,##0_);_(* \(#,##0\);_(* &quot;-&quot;??_);_(@_)"/>
    <numFmt numFmtId="168" formatCode="_-* #,##0\ _₫_-;\-* #,##0\ _₫_-;_-* &quot;-&quot;??\ _₫_-;_-@_-"/>
  </numFmts>
  <fonts count="23">
    <font>
      <sz val="10"/>
      <name val="Arial"/>
    </font>
    <font>
      <b/>
      <sz val="12"/>
      <name val="Times New Roman"/>
      <family val="1"/>
    </font>
    <font>
      <sz val="12"/>
      <name val="Times New Roman"/>
      <family val="1"/>
    </font>
    <font>
      <i/>
      <sz val="12"/>
      <name val="Times New Roman"/>
      <family val="1"/>
    </font>
    <font>
      <sz val="11"/>
      <name val="Times New Roman"/>
      <family val="1"/>
    </font>
    <font>
      <sz val="8"/>
      <name val="Arial"/>
      <family val="2"/>
    </font>
    <font>
      <sz val="10"/>
      <name val="Times New Roman"/>
      <family val="1"/>
    </font>
    <font>
      <sz val="8"/>
      <name val="Times New Roman"/>
      <family val="1"/>
    </font>
    <font>
      <b/>
      <sz val="10"/>
      <name val="Times New Roman"/>
      <family val="1"/>
    </font>
    <font>
      <u/>
      <sz val="10"/>
      <name val="Times New Roman"/>
      <family val="1"/>
    </font>
    <font>
      <b/>
      <sz val="11"/>
      <name val="Times New Roman"/>
      <family val="1"/>
    </font>
    <font>
      <b/>
      <u/>
      <sz val="11"/>
      <name val="Times New Roman"/>
      <family val="1"/>
    </font>
    <font>
      <b/>
      <u/>
      <sz val="14"/>
      <name val="Times New Roman"/>
      <family val="1"/>
    </font>
    <font>
      <sz val="10"/>
      <name val="Arial"/>
      <family val="2"/>
    </font>
    <font>
      <i/>
      <sz val="11"/>
      <name val="Times New Roman"/>
      <family val="1"/>
    </font>
    <font>
      <b/>
      <sz val="15"/>
      <name val="Times New Roman"/>
      <family val="1"/>
    </font>
    <font>
      <sz val="10"/>
      <name val="Arial"/>
    </font>
    <font>
      <sz val="9.5"/>
      <name val="Times New Roman"/>
      <family val="1"/>
    </font>
    <font>
      <sz val="13"/>
      <name val="Times New Roman"/>
      <family val="1"/>
    </font>
    <font>
      <sz val="11"/>
      <color rgb="FFFF0000"/>
      <name val="Times New Roman"/>
      <family val="1"/>
    </font>
    <font>
      <b/>
      <sz val="9.5"/>
      <name val="Times New Roman"/>
      <family val="1"/>
    </font>
    <font>
      <b/>
      <vertAlign val="superscript"/>
      <sz val="9.5"/>
      <name val="Times New Roman"/>
      <family val="1"/>
    </font>
    <font>
      <i/>
      <sz val="9"/>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5">
    <xf numFmtId="0" fontId="0" fillId="0" borderId="0"/>
    <xf numFmtId="0" fontId="13" fillId="0" borderId="0"/>
    <xf numFmtId="0" fontId="13" fillId="0" borderId="0"/>
    <xf numFmtId="43" fontId="16" fillId="0" borderId="0" applyFont="0" applyFill="0" applyBorder="0" applyAlignment="0" applyProtection="0"/>
    <xf numFmtId="0" fontId="18" fillId="0" borderId="0"/>
  </cellStyleXfs>
  <cellXfs count="63">
    <xf numFmtId="0" fontId="0" fillId="0" borderId="0" xfId="0"/>
    <xf numFmtId="0" fontId="6" fillId="0" borderId="0" xfId="0" applyFont="1" applyAlignment="1">
      <alignment horizontal="center"/>
    </xf>
    <xf numFmtId="0" fontId="6" fillId="0" borderId="0" xfId="0" applyFont="1"/>
    <xf numFmtId="0" fontId="8" fillId="0" borderId="0" xfId="0" applyFont="1"/>
    <xf numFmtId="3" fontId="6" fillId="0" borderId="0" xfId="0" applyNumberFormat="1" applyFont="1"/>
    <xf numFmtId="0" fontId="9" fillId="0" borderId="0" xfId="0" applyFont="1"/>
    <xf numFmtId="0" fontId="1" fillId="0" borderId="0" xfId="0" applyNumberFormat="1" applyFont="1"/>
    <xf numFmtId="0" fontId="7" fillId="0" borderId="0" xfId="0" applyFont="1" applyAlignment="1">
      <alignment horizontal="center" vertical="center" wrapText="1"/>
    </xf>
    <xf numFmtId="3" fontId="9" fillId="0" borderId="0" xfId="0" applyNumberFormat="1" applyFont="1"/>
    <xf numFmtId="3" fontId="2" fillId="0" borderId="0" xfId="0" applyNumberFormat="1" applyFont="1"/>
    <xf numFmtId="0" fontId="2" fillId="0" borderId="0" xfId="0" applyFont="1"/>
    <xf numFmtId="0" fontId="4" fillId="0" borderId="0" xfId="0" applyFont="1" applyAlignment="1">
      <alignment horizontal="center"/>
    </xf>
    <xf numFmtId="0" fontId="4" fillId="0" borderId="0" xfId="0" applyFont="1"/>
    <xf numFmtId="0" fontId="4" fillId="0" borderId="0" xfId="0" applyFont="1" applyAlignment="1">
      <alignment horizontal="center" vertical="center" wrapText="1"/>
    </xf>
    <xf numFmtId="3" fontId="1" fillId="0" borderId="0" xfId="0" applyNumberFormat="1" applyFont="1"/>
    <xf numFmtId="0" fontId="1" fillId="0" borderId="0" xfId="0" applyFont="1"/>
    <xf numFmtId="0" fontId="15"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3" xfId="0" applyNumberFormat="1" applyFont="1" applyBorder="1" applyAlignment="1">
      <alignment horizontal="center"/>
    </xf>
    <xf numFmtId="0" fontId="17" fillId="0" borderId="1" xfId="0" quotePrefix="1" applyFont="1" applyBorder="1" applyAlignment="1">
      <alignment vertical="center" wrapText="1"/>
    </xf>
    <xf numFmtId="0" fontId="6" fillId="0" borderId="1" xfId="0" quotePrefix="1" applyFont="1" applyBorder="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17" fillId="0" borderId="1" xfId="0" quotePrefix="1" applyFont="1" applyBorder="1" applyAlignment="1">
      <alignment horizontal="center" vertical="center" wrapText="1"/>
    </xf>
    <xf numFmtId="167" fontId="4" fillId="0" borderId="1" xfId="3" applyNumberFormat="1" applyFont="1" applyFill="1" applyBorder="1" applyAlignment="1">
      <alignment horizontal="center" vertical="center"/>
    </xf>
    <xf numFmtId="168" fontId="17" fillId="0" borderId="1" xfId="3" applyNumberFormat="1" applyFont="1" applyFill="1" applyBorder="1" applyAlignment="1">
      <alignment horizontal="center" vertical="center"/>
    </xf>
    <xf numFmtId="0" fontId="17" fillId="0" borderId="1" xfId="0" applyFont="1" applyBorder="1" applyAlignment="1">
      <alignment vertical="center" wrapText="1"/>
    </xf>
    <xf numFmtId="0" fontId="6"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4" applyFont="1" applyFill="1" applyBorder="1" applyAlignment="1">
      <alignment horizontal="center" vertical="center"/>
    </xf>
    <xf numFmtId="1" fontId="10" fillId="0" borderId="1" xfId="2" applyNumberFormat="1" applyFont="1" applyFill="1" applyBorder="1" applyAlignment="1">
      <alignment vertical="center" wrapText="1"/>
    </xf>
    <xf numFmtId="0" fontId="11" fillId="0" borderId="1" xfId="0" applyFont="1" applyBorder="1" applyAlignment="1">
      <alignment horizontal="center" vertical="center"/>
    </xf>
    <xf numFmtId="0" fontId="12"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3" fontId="11" fillId="0" borderId="1" xfId="0" applyNumberFormat="1" applyFont="1" applyBorder="1" applyAlignment="1">
      <alignment horizontal="center" vertical="center"/>
    </xf>
    <xf numFmtId="3" fontId="1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3" fontId="10"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3" fontId="4"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0" fontId="6" fillId="0" borderId="1" xfId="0" quotePrefix="1" applyNumberFormat="1" applyFont="1" applyBorder="1" applyAlignment="1">
      <alignment horizontal="left" vertical="center" wrapText="1"/>
    </xf>
    <xf numFmtId="0" fontId="8"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2" fontId="20" fillId="0" borderId="1" xfId="0" applyNumberFormat="1" applyFont="1" applyBorder="1" applyAlignment="1">
      <alignment horizontal="center" vertical="center"/>
    </xf>
    <xf numFmtId="2" fontId="20" fillId="0" borderId="1" xfId="0" applyNumberFormat="1" applyFont="1" applyBorder="1" applyAlignment="1">
      <alignment horizontal="center" vertical="center" wrapText="1"/>
    </xf>
    <xf numFmtId="0" fontId="17" fillId="0" borderId="0" xfId="0" applyFont="1"/>
    <xf numFmtId="2" fontId="20" fillId="0" borderId="1" xfId="0" applyNumberFormat="1" applyFont="1" applyBorder="1" applyAlignment="1">
      <alignment horizontal="center" vertical="center" wrapText="1"/>
    </xf>
    <xf numFmtId="164" fontId="22" fillId="0" borderId="2" xfId="0" applyNumberFormat="1" applyFont="1" applyBorder="1" applyAlignment="1">
      <alignment horizontal="center" vertical="center"/>
    </xf>
    <xf numFmtId="164" fontId="22" fillId="0" borderId="2" xfId="0" applyNumberFormat="1" applyFont="1" applyBorder="1" applyAlignment="1">
      <alignment horizontal="center" vertical="center" wrapText="1"/>
    </xf>
    <xf numFmtId="0" fontId="22" fillId="0" borderId="0" xfId="0" applyFont="1"/>
  </cellXfs>
  <cellStyles count="5">
    <cellStyle name="Comma" xfId="3" builtinId="3"/>
    <cellStyle name="Normal" xfId="0" builtinId="0"/>
    <cellStyle name="Normal 2" xfId="1"/>
    <cellStyle name="Normal_Bieu mau (CV )" xfId="2"/>
    <cellStyle name="Normal_Sheet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showZeros="0" showOutlineSymbols="0" topLeftCell="B18433" zoomScaleNormal="30" zoomScaleSheetLayoutView="4" workbookViewId="0"/>
  </sheetViews>
  <sheetFormatPr defaultRowHeight="12.75"/>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V75"/>
  <sheetViews>
    <sheetView tabSelected="1" zoomScale="80" zoomScaleNormal="80" workbookViewId="0">
      <selection activeCell="F9" sqref="F9"/>
    </sheetView>
  </sheetViews>
  <sheetFormatPr defaultRowHeight="12.75"/>
  <cols>
    <col min="1" max="1" width="4.42578125" style="1" customWidth="1"/>
    <col min="2" max="2" width="29.85546875" style="2" customWidth="1"/>
    <col min="3" max="3" width="8.42578125" style="21" customWidth="1"/>
    <col min="4" max="4" width="8.5703125" style="23" customWidth="1"/>
    <col min="5" max="5" width="6" style="2" customWidth="1"/>
    <col min="6" max="6" width="11" style="2" customWidth="1"/>
    <col min="7" max="7" width="9" style="2" customWidth="1"/>
    <col min="8" max="8" width="7.140625" style="2" customWidth="1"/>
    <col min="9" max="9" width="6.42578125" style="2" customWidth="1"/>
    <col min="10" max="11" width="11.7109375" style="2" customWidth="1"/>
    <col min="12" max="12" width="11.85546875" style="2" customWidth="1"/>
    <col min="13" max="14" width="10.140625" style="2" customWidth="1"/>
    <col min="15" max="15" width="9.42578125" style="2" customWidth="1"/>
    <col min="16" max="16" width="7.42578125" style="2" customWidth="1"/>
    <col min="17" max="17" width="9.28515625" style="2" customWidth="1"/>
    <col min="18" max="18" width="12" style="2" customWidth="1"/>
    <col min="19" max="19" width="10" style="2" customWidth="1"/>
    <col min="20" max="20" width="8.5703125" style="7" customWidth="1"/>
    <col min="21" max="16384" width="9.140625" style="2"/>
  </cols>
  <sheetData>
    <row r="1" spans="1:22" ht="17.25" customHeight="1">
      <c r="B1" s="6" t="s">
        <v>24</v>
      </c>
    </row>
    <row r="2" spans="1:22" s="3" customFormat="1" ht="23.25" customHeight="1">
      <c r="A2" s="16" t="s">
        <v>19</v>
      </c>
      <c r="B2" s="16"/>
      <c r="C2" s="16"/>
      <c r="D2" s="16"/>
      <c r="E2" s="16"/>
      <c r="F2" s="16"/>
      <c r="G2" s="16"/>
      <c r="H2" s="16"/>
      <c r="I2" s="16"/>
      <c r="J2" s="16"/>
      <c r="K2" s="16"/>
      <c r="L2" s="16"/>
      <c r="M2" s="16"/>
      <c r="N2" s="16"/>
      <c r="O2" s="16"/>
      <c r="P2" s="16"/>
      <c r="Q2" s="16"/>
      <c r="R2" s="16"/>
      <c r="S2" s="16"/>
      <c r="T2" s="16"/>
    </row>
    <row r="3" spans="1:22" ht="15" customHeight="1">
      <c r="A3" s="17"/>
      <c r="B3" s="17"/>
      <c r="C3" s="17"/>
      <c r="D3" s="17"/>
      <c r="E3" s="17"/>
      <c r="F3" s="17"/>
      <c r="G3" s="17"/>
      <c r="H3" s="17"/>
      <c r="I3" s="17"/>
      <c r="J3" s="17"/>
      <c r="K3" s="17"/>
      <c r="L3" s="17"/>
      <c r="M3" s="17"/>
      <c r="N3" s="17"/>
      <c r="O3" s="17"/>
      <c r="P3" s="17"/>
      <c r="Q3" s="17"/>
      <c r="R3" s="17"/>
      <c r="S3" s="17"/>
      <c r="T3" s="17"/>
      <c r="V3" s="4"/>
    </row>
    <row r="4" spans="1:22" ht="14.25" customHeight="1">
      <c r="Q4" s="18" t="s">
        <v>9</v>
      </c>
      <c r="R4" s="18"/>
      <c r="S4" s="18"/>
      <c r="T4" s="18"/>
    </row>
    <row r="5" spans="1:22" s="58" customFormat="1" ht="57" customHeight="1">
      <c r="A5" s="56" t="s">
        <v>0</v>
      </c>
      <c r="B5" s="56" t="s">
        <v>1</v>
      </c>
      <c r="C5" s="57" t="s">
        <v>10</v>
      </c>
      <c r="D5" s="57" t="s">
        <v>11</v>
      </c>
      <c r="E5" s="57" t="s">
        <v>8</v>
      </c>
      <c r="F5" s="57" t="s">
        <v>21</v>
      </c>
      <c r="G5" s="57"/>
      <c r="H5" s="57" t="s">
        <v>20</v>
      </c>
      <c r="I5" s="57"/>
      <c r="J5" s="57" t="s">
        <v>48</v>
      </c>
      <c r="K5" s="57" t="s">
        <v>49</v>
      </c>
      <c r="L5" s="57" t="s">
        <v>22</v>
      </c>
      <c r="M5" s="57"/>
      <c r="N5" s="57"/>
      <c r="O5" s="57"/>
      <c r="P5" s="57"/>
      <c r="Q5" s="57" t="s">
        <v>25</v>
      </c>
      <c r="R5" s="57"/>
      <c r="S5" s="57" t="s">
        <v>27</v>
      </c>
      <c r="T5" s="57" t="s">
        <v>2</v>
      </c>
    </row>
    <row r="6" spans="1:22" s="58" customFormat="1" ht="30.75" customHeight="1">
      <c r="A6" s="56"/>
      <c r="B6" s="56"/>
      <c r="C6" s="57"/>
      <c r="D6" s="57"/>
      <c r="E6" s="57"/>
      <c r="F6" s="57" t="s">
        <v>14</v>
      </c>
      <c r="G6" s="57" t="s">
        <v>3</v>
      </c>
      <c r="H6" s="57" t="s">
        <v>14</v>
      </c>
      <c r="I6" s="57" t="s">
        <v>3</v>
      </c>
      <c r="J6" s="57"/>
      <c r="K6" s="57"/>
      <c r="L6" s="57" t="s">
        <v>4</v>
      </c>
      <c r="M6" s="57" t="s">
        <v>5</v>
      </c>
      <c r="N6" s="57"/>
      <c r="O6" s="57"/>
      <c r="P6" s="57"/>
      <c r="Q6" s="57" t="s">
        <v>4</v>
      </c>
      <c r="R6" s="57" t="s">
        <v>26</v>
      </c>
      <c r="S6" s="57"/>
      <c r="T6" s="57"/>
    </row>
    <row r="7" spans="1:22" s="58" customFormat="1" ht="135.75" customHeight="1">
      <c r="A7" s="56"/>
      <c r="B7" s="56"/>
      <c r="C7" s="57"/>
      <c r="D7" s="57"/>
      <c r="E7" s="57"/>
      <c r="F7" s="57"/>
      <c r="G7" s="57"/>
      <c r="H7" s="57"/>
      <c r="I7" s="57"/>
      <c r="J7" s="57"/>
      <c r="K7" s="57"/>
      <c r="L7" s="57"/>
      <c r="M7" s="59" t="s">
        <v>15</v>
      </c>
      <c r="N7" s="59" t="s">
        <v>23</v>
      </c>
      <c r="O7" s="59" t="s">
        <v>141</v>
      </c>
      <c r="P7" s="59" t="s">
        <v>18</v>
      </c>
      <c r="Q7" s="57"/>
      <c r="R7" s="57"/>
      <c r="S7" s="57"/>
      <c r="T7" s="57"/>
    </row>
    <row r="8" spans="1:22" s="62" customFormat="1" ht="38.25" customHeight="1">
      <c r="A8" s="60">
        <v>-1</v>
      </c>
      <c r="B8" s="60">
        <v>-2</v>
      </c>
      <c r="C8" s="61">
        <v>-3</v>
      </c>
      <c r="D8" s="61">
        <v>-4</v>
      </c>
      <c r="E8" s="60">
        <v>-5</v>
      </c>
      <c r="F8" s="60">
        <v>-6</v>
      </c>
      <c r="G8" s="60">
        <v>-7</v>
      </c>
      <c r="H8" s="60">
        <v>-8</v>
      </c>
      <c r="I8" s="60">
        <v>-9</v>
      </c>
      <c r="J8" s="60">
        <v>-10</v>
      </c>
      <c r="K8" s="60">
        <v>-11</v>
      </c>
      <c r="L8" s="60">
        <v>-12</v>
      </c>
      <c r="M8" s="60">
        <v>-13</v>
      </c>
      <c r="N8" s="60">
        <v>-14</v>
      </c>
      <c r="O8" s="60">
        <v>-15</v>
      </c>
      <c r="P8" s="60">
        <v>-16</v>
      </c>
      <c r="Q8" s="60">
        <v>-17</v>
      </c>
      <c r="R8" s="60">
        <v>-18</v>
      </c>
      <c r="S8" s="60">
        <v>-19</v>
      </c>
      <c r="T8" s="60">
        <v>-20</v>
      </c>
    </row>
    <row r="9" spans="1:22" s="5" customFormat="1" ht="26.25" customHeight="1">
      <c r="A9" s="32"/>
      <c r="B9" s="33" t="s">
        <v>6</v>
      </c>
      <c r="C9" s="34"/>
      <c r="D9" s="34"/>
      <c r="E9" s="35"/>
      <c r="F9" s="35"/>
      <c r="G9" s="36"/>
      <c r="H9" s="36"/>
      <c r="I9" s="36"/>
      <c r="J9" s="36"/>
      <c r="K9" s="36"/>
      <c r="L9" s="36"/>
      <c r="M9" s="36"/>
      <c r="N9" s="36"/>
      <c r="O9" s="36"/>
      <c r="P9" s="36"/>
      <c r="Q9" s="36"/>
      <c r="R9" s="36"/>
      <c r="S9" s="36"/>
      <c r="T9" s="37"/>
      <c r="U9" s="8"/>
    </row>
    <row r="10" spans="1:22" s="5" customFormat="1" ht="35.25" customHeight="1">
      <c r="A10" s="38" t="s">
        <v>16</v>
      </c>
      <c r="B10" s="39" t="s">
        <v>17</v>
      </c>
      <c r="C10" s="34"/>
      <c r="D10" s="34"/>
      <c r="E10" s="35"/>
      <c r="F10" s="35"/>
      <c r="G10" s="36"/>
      <c r="H10" s="36"/>
      <c r="I10" s="36"/>
      <c r="J10" s="36"/>
      <c r="K10" s="36"/>
      <c r="L10" s="36"/>
      <c r="M10" s="36"/>
      <c r="N10" s="36"/>
      <c r="O10" s="36"/>
      <c r="P10" s="36"/>
      <c r="Q10" s="36"/>
      <c r="R10" s="36"/>
      <c r="S10" s="36"/>
      <c r="T10" s="37"/>
      <c r="U10" s="8"/>
    </row>
    <row r="11" spans="1:22" s="15" customFormat="1" ht="24.75" customHeight="1">
      <c r="A11" s="38" t="s">
        <v>12</v>
      </c>
      <c r="B11" s="40" t="s">
        <v>28</v>
      </c>
      <c r="C11" s="41"/>
      <c r="D11" s="41"/>
      <c r="E11" s="42"/>
      <c r="F11" s="42"/>
      <c r="G11" s="43">
        <f>G12+G26</f>
        <v>59108.295000000006</v>
      </c>
      <c r="H11" s="43">
        <f>H12+H26</f>
        <v>0</v>
      </c>
      <c r="I11" s="43">
        <f>I12+I26</f>
        <v>0</v>
      </c>
      <c r="J11" s="43">
        <f>J12+J26</f>
        <v>1500</v>
      </c>
      <c r="K11" s="43">
        <f>K12+K26</f>
        <v>1500</v>
      </c>
      <c r="L11" s="43">
        <f>L12+L26</f>
        <v>36323</v>
      </c>
      <c r="M11" s="43">
        <f>M12+M26</f>
        <v>2671</v>
      </c>
      <c r="N11" s="43">
        <f>N12+N26</f>
        <v>0</v>
      </c>
      <c r="O11" s="43">
        <f>O12+O26</f>
        <v>33652</v>
      </c>
      <c r="P11" s="43">
        <f>P12+P26</f>
        <v>0</v>
      </c>
      <c r="Q11" s="43">
        <f>Q12+Q26</f>
        <v>22287</v>
      </c>
      <c r="R11" s="43">
        <f>R12+R26</f>
        <v>16200</v>
      </c>
      <c r="S11" s="43">
        <f>S12+S26</f>
        <v>2615</v>
      </c>
      <c r="T11" s="43">
        <f>T12+T26</f>
        <v>0</v>
      </c>
      <c r="U11" s="14"/>
    </row>
    <row r="12" spans="1:22" s="15" customFormat="1" ht="24.75" customHeight="1">
      <c r="A12" s="38"/>
      <c r="B12" s="40" t="s">
        <v>7</v>
      </c>
      <c r="C12" s="41"/>
      <c r="D12" s="41"/>
      <c r="E12" s="42"/>
      <c r="F12" s="42"/>
      <c r="G12" s="43">
        <f>SUM(G13:G25)</f>
        <v>26759.012000000002</v>
      </c>
      <c r="H12" s="43">
        <f>SUM(H13:H25)</f>
        <v>0</v>
      </c>
      <c r="I12" s="43">
        <f>SUM(I13:I25)</f>
        <v>0</v>
      </c>
      <c r="J12" s="43">
        <f>SUM(J13:J25)</f>
        <v>1500</v>
      </c>
      <c r="K12" s="43">
        <f>SUM(K13:K25)</f>
        <v>1500</v>
      </c>
      <c r="L12" s="43">
        <f>SUM(L13:L25)</f>
        <v>13540</v>
      </c>
      <c r="M12" s="43">
        <f>SUM(M13:M25)</f>
        <v>2671</v>
      </c>
      <c r="N12" s="43">
        <f>SUM(N13:N25)</f>
        <v>0</v>
      </c>
      <c r="O12" s="43">
        <f>SUM(O13:O25)</f>
        <v>10869</v>
      </c>
      <c r="P12" s="43">
        <f>SUM(P13:P25)</f>
        <v>0</v>
      </c>
      <c r="Q12" s="43">
        <f>SUM(Q13:Q25)</f>
        <v>22287</v>
      </c>
      <c r="R12" s="43">
        <f>SUM(R13:R25)</f>
        <v>16200</v>
      </c>
      <c r="S12" s="43">
        <f>SUM(S13:S25)</f>
        <v>2615</v>
      </c>
      <c r="T12" s="43">
        <f>SUM(T13:T25)</f>
        <v>0</v>
      </c>
      <c r="U12" s="14"/>
    </row>
    <row r="13" spans="1:22" s="10" customFormat="1" ht="83.25" customHeight="1">
      <c r="A13" s="44"/>
      <c r="B13" s="45" t="s">
        <v>55</v>
      </c>
      <c r="C13" s="46" t="s">
        <v>29</v>
      </c>
      <c r="D13" s="46" t="s">
        <v>34</v>
      </c>
      <c r="E13" s="47"/>
      <c r="F13" s="24" t="s">
        <v>36</v>
      </c>
      <c r="G13" s="25">
        <v>1963.741</v>
      </c>
      <c r="H13" s="48"/>
      <c r="I13" s="48"/>
      <c r="J13" s="48">
        <v>1500</v>
      </c>
      <c r="K13" s="48">
        <v>1500</v>
      </c>
      <c r="L13" s="48">
        <f>SUM(M13:P13)</f>
        <v>464</v>
      </c>
      <c r="M13" s="48"/>
      <c r="N13" s="48"/>
      <c r="O13" s="49">
        <v>464</v>
      </c>
      <c r="P13" s="48"/>
      <c r="Q13" s="48"/>
      <c r="R13" s="48"/>
      <c r="S13" s="48"/>
      <c r="T13" s="50"/>
      <c r="U13" s="9"/>
    </row>
    <row r="14" spans="1:22" s="10" customFormat="1" ht="90" customHeight="1">
      <c r="A14" s="44"/>
      <c r="B14" s="51" t="s">
        <v>56</v>
      </c>
      <c r="C14" s="46" t="s">
        <v>30</v>
      </c>
      <c r="D14" s="46">
        <v>2021</v>
      </c>
      <c r="E14" s="47"/>
      <c r="F14" s="24" t="s">
        <v>37</v>
      </c>
      <c r="G14" s="25">
        <v>671</v>
      </c>
      <c r="H14" s="48"/>
      <c r="I14" s="48"/>
      <c r="J14" s="48">
        <v>0</v>
      </c>
      <c r="K14" s="48">
        <v>0</v>
      </c>
      <c r="L14" s="48">
        <f t="shared" ref="L14:L25" si="0">SUM(M14:P14)</f>
        <v>671</v>
      </c>
      <c r="M14" s="49">
        <v>671</v>
      </c>
      <c r="N14" s="48"/>
      <c r="O14" s="48"/>
      <c r="P14" s="48"/>
      <c r="Q14" s="48">
        <v>615</v>
      </c>
      <c r="R14" s="48">
        <v>0</v>
      </c>
      <c r="S14" s="48">
        <v>615</v>
      </c>
      <c r="T14" s="50"/>
      <c r="U14" s="9"/>
    </row>
    <row r="15" spans="1:22" s="10" customFormat="1" ht="97.5" customHeight="1">
      <c r="A15" s="44"/>
      <c r="B15" s="20" t="s">
        <v>57</v>
      </c>
      <c r="C15" s="46" t="s">
        <v>33</v>
      </c>
      <c r="D15" s="46">
        <v>2021</v>
      </c>
      <c r="E15" s="47"/>
      <c r="F15" s="24" t="s">
        <v>38</v>
      </c>
      <c r="G15" s="26">
        <v>7316.0360000000001</v>
      </c>
      <c r="H15" s="48"/>
      <c r="I15" s="48"/>
      <c r="J15" s="48">
        <v>0</v>
      </c>
      <c r="K15" s="48">
        <v>0</v>
      </c>
      <c r="L15" s="48">
        <f t="shared" si="0"/>
        <v>2000</v>
      </c>
      <c r="M15" s="49">
        <v>2000</v>
      </c>
      <c r="N15" s="48"/>
      <c r="O15" s="48"/>
      <c r="P15" s="48"/>
      <c r="Q15" s="48">
        <v>5472</v>
      </c>
      <c r="R15" s="48"/>
      <c r="S15" s="48">
        <v>2000</v>
      </c>
      <c r="T15" s="50"/>
      <c r="U15" s="9"/>
    </row>
    <row r="16" spans="1:22" s="10" customFormat="1" ht="91.5" customHeight="1">
      <c r="A16" s="44"/>
      <c r="B16" s="20" t="s">
        <v>58</v>
      </c>
      <c r="C16" s="46" t="s">
        <v>32</v>
      </c>
      <c r="D16" s="46" t="s">
        <v>35</v>
      </c>
      <c r="E16" s="47"/>
      <c r="F16" s="24" t="s">
        <v>40</v>
      </c>
      <c r="G16" s="26">
        <v>2571.1010000000001</v>
      </c>
      <c r="H16" s="48"/>
      <c r="I16" s="48"/>
      <c r="J16" s="48"/>
      <c r="K16" s="48"/>
      <c r="L16" s="48">
        <f>SUM(M16:P16)</f>
        <v>2571</v>
      </c>
      <c r="M16" s="48"/>
      <c r="N16" s="48"/>
      <c r="O16" s="48">
        <v>2571</v>
      </c>
      <c r="P16" s="48"/>
      <c r="Q16" s="48">
        <v>2571</v>
      </c>
      <c r="R16" s="48">
        <v>2571</v>
      </c>
      <c r="S16" s="48"/>
      <c r="T16" s="50"/>
      <c r="U16" s="9"/>
    </row>
    <row r="17" spans="1:21" s="10" customFormat="1" ht="90" customHeight="1">
      <c r="A17" s="44"/>
      <c r="B17" s="20" t="s">
        <v>59</v>
      </c>
      <c r="C17" s="46" t="s">
        <v>31</v>
      </c>
      <c r="D17" s="46">
        <v>2022</v>
      </c>
      <c r="E17" s="47"/>
      <c r="F17" s="24" t="s">
        <v>47</v>
      </c>
      <c r="G17" s="26">
        <v>2813</v>
      </c>
      <c r="H17" s="48"/>
      <c r="I17" s="48"/>
      <c r="J17" s="48"/>
      <c r="K17" s="48"/>
      <c r="L17" s="48">
        <f>SUM(M17:P17)</f>
        <v>2813</v>
      </c>
      <c r="M17" s="48"/>
      <c r="N17" s="48"/>
      <c r="O17" s="48">
        <v>2813</v>
      </c>
      <c r="P17" s="48"/>
      <c r="Q17" s="48">
        <v>2813</v>
      </c>
      <c r="R17" s="48">
        <v>2813</v>
      </c>
      <c r="S17" s="48"/>
      <c r="T17" s="50"/>
      <c r="U17" s="9"/>
    </row>
    <row r="18" spans="1:21" s="10" customFormat="1" ht="75" customHeight="1">
      <c r="A18" s="44"/>
      <c r="B18" s="28" t="s">
        <v>78</v>
      </c>
      <c r="C18" s="46" t="s">
        <v>33</v>
      </c>
      <c r="D18" s="46">
        <v>2021</v>
      </c>
      <c r="E18" s="47"/>
      <c r="F18" s="24" t="s">
        <v>39</v>
      </c>
      <c r="G18" s="26">
        <v>940.44600000000003</v>
      </c>
      <c r="H18" s="48"/>
      <c r="I18" s="48"/>
      <c r="J18" s="48">
        <v>0</v>
      </c>
      <c r="K18" s="48">
        <v>0</v>
      </c>
      <c r="L18" s="48">
        <f t="shared" si="0"/>
        <v>940</v>
      </c>
      <c r="M18" s="48"/>
      <c r="N18" s="48"/>
      <c r="O18" s="48">
        <v>940</v>
      </c>
      <c r="P18" s="48"/>
      <c r="Q18" s="48">
        <v>940</v>
      </c>
      <c r="R18" s="48">
        <v>940</v>
      </c>
      <c r="S18" s="48"/>
      <c r="T18" s="50"/>
      <c r="U18" s="9"/>
    </row>
    <row r="19" spans="1:21" s="10" customFormat="1" ht="93.75" customHeight="1">
      <c r="A19" s="44"/>
      <c r="B19" s="28" t="s">
        <v>62</v>
      </c>
      <c r="C19" s="46" t="s">
        <v>32</v>
      </c>
      <c r="D19" s="46" t="s">
        <v>35</v>
      </c>
      <c r="E19" s="47"/>
      <c r="F19" s="24" t="s">
        <v>41</v>
      </c>
      <c r="G19" s="26">
        <v>915.98299999999995</v>
      </c>
      <c r="H19" s="48"/>
      <c r="I19" s="48"/>
      <c r="J19" s="48"/>
      <c r="K19" s="48"/>
      <c r="L19" s="48">
        <f t="shared" si="0"/>
        <v>308</v>
      </c>
      <c r="M19" s="48"/>
      <c r="N19" s="48"/>
      <c r="O19" s="48">
        <v>308</v>
      </c>
      <c r="P19" s="48"/>
      <c r="Q19" s="48">
        <v>308</v>
      </c>
      <c r="R19" s="48">
        <v>308</v>
      </c>
      <c r="S19" s="48"/>
      <c r="T19" s="50"/>
      <c r="U19" s="9"/>
    </row>
    <row r="20" spans="1:21" s="10" customFormat="1" ht="70.5" customHeight="1">
      <c r="A20" s="44"/>
      <c r="B20" s="28" t="s">
        <v>63</v>
      </c>
      <c r="C20" s="46" t="s">
        <v>32</v>
      </c>
      <c r="D20" s="46">
        <v>2022</v>
      </c>
      <c r="E20" s="47"/>
      <c r="F20" s="24" t="s">
        <v>42</v>
      </c>
      <c r="G20" s="26">
        <v>2446</v>
      </c>
      <c r="H20" s="48"/>
      <c r="I20" s="48"/>
      <c r="J20" s="48"/>
      <c r="K20" s="48"/>
      <c r="L20" s="48">
        <f t="shared" si="0"/>
        <v>2446</v>
      </c>
      <c r="M20" s="48"/>
      <c r="N20" s="48"/>
      <c r="O20" s="48">
        <v>2446</v>
      </c>
      <c r="P20" s="48"/>
      <c r="Q20" s="48">
        <v>2446</v>
      </c>
      <c r="R20" s="48">
        <v>2446</v>
      </c>
      <c r="S20" s="48"/>
      <c r="T20" s="50"/>
      <c r="U20" s="9"/>
    </row>
    <row r="21" spans="1:21" s="10" customFormat="1" ht="81.75" customHeight="1">
      <c r="A21" s="44"/>
      <c r="B21" s="28" t="s">
        <v>64</v>
      </c>
      <c r="C21" s="46" t="s">
        <v>32</v>
      </c>
      <c r="D21" s="46" t="s">
        <v>35</v>
      </c>
      <c r="E21" s="47"/>
      <c r="F21" s="24" t="s">
        <v>45</v>
      </c>
      <c r="G21" s="26">
        <v>744.36599999999999</v>
      </c>
      <c r="H21" s="48"/>
      <c r="I21" s="48"/>
      <c r="J21" s="48"/>
      <c r="K21" s="48"/>
      <c r="L21" s="48">
        <f t="shared" si="0"/>
        <v>744</v>
      </c>
      <c r="M21" s="48"/>
      <c r="N21" s="48"/>
      <c r="O21" s="48">
        <v>744</v>
      </c>
      <c r="P21" s="48"/>
      <c r="Q21" s="48">
        <v>744</v>
      </c>
      <c r="R21" s="48">
        <v>744</v>
      </c>
      <c r="S21" s="48"/>
      <c r="T21" s="50"/>
      <c r="U21" s="9"/>
    </row>
    <row r="22" spans="1:21" s="10" customFormat="1" ht="78" customHeight="1">
      <c r="A22" s="44"/>
      <c r="B22" s="27" t="s">
        <v>61</v>
      </c>
      <c r="C22" s="24" t="s">
        <v>31</v>
      </c>
      <c r="D22" s="46">
        <v>2022</v>
      </c>
      <c r="E22" s="47"/>
      <c r="F22" s="24" t="s">
        <v>54</v>
      </c>
      <c r="G22" s="48">
        <v>583</v>
      </c>
      <c r="H22" s="48"/>
      <c r="I22" s="48"/>
      <c r="J22" s="48"/>
      <c r="K22" s="48"/>
      <c r="L22" s="48">
        <f>SUM(M22:P22)</f>
        <v>583</v>
      </c>
      <c r="M22" s="48"/>
      <c r="N22" s="48"/>
      <c r="O22" s="48">
        <v>583</v>
      </c>
      <c r="P22" s="48"/>
      <c r="Q22" s="48">
        <v>583</v>
      </c>
      <c r="R22" s="48">
        <v>583</v>
      </c>
      <c r="S22" s="48"/>
      <c r="T22" s="50"/>
      <c r="U22" s="9"/>
    </row>
    <row r="23" spans="1:21" s="10" customFormat="1" ht="84" customHeight="1">
      <c r="A23" s="44"/>
      <c r="B23" s="28" t="s">
        <v>92</v>
      </c>
      <c r="C23" s="46" t="s">
        <v>30</v>
      </c>
      <c r="D23" s="46" t="s">
        <v>35</v>
      </c>
      <c r="E23" s="47"/>
      <c r="F23" s="24" t="s">
        <v>43</v>
      </c>
      <c r="G23" s="26">
        <v>2213.6010000000001</v>
      </c>
      <c r="H23" s="48"/>
      <c r="I23" s="48"/>
      <c r="J23" s="48"/>
      <c r="K23" s="48"/>
      <c r="L23" s="48">
        <f>SUM(M23:P23)</f>
        <v>0</v>
      </c>
      <c r="M23" s="48"/>
      <c r="N23" s="48"/>
      <c r="O23" s="48"/>
      <c r="P23" s="48"/>
      <c r="Q23" s="48">
        <v>2214</v>
      </c>
      <c r="R23" s="48">
        <v>2214</v>
      </c>
      <c r="S23" s="48"/>
      <c r="T23" s="50"/>
      <c r="U23" s="9"/>
    </row>
    <row r="24" spans="1:21" s="10" customFormat="1" ht="81.75" customHeight="1">
      <c r="A24" s="44"/>
      <c r="B24" s="28" t="s">
        <v>94</v>
      </c>
      <c r="C24" s="46" t="s">
        <v>31</v>
      </c>
      <c r="D24" s="46">
        <v>2021</v>
      </c>
      <c r="E24" s="47"/>
      <c r="F24" s="24" t="s">
        <v>44</v>
      </c>
      <c r="G24" s="26">
        <v>946.91800000000001</v>
      </c>
      <c r="H24" s="48"/>
      <c r="I24" s="48"/>
      <c r="J24" s="48"/>
      <c r="K24" s="48"/>
      <c r="L24" s="48">
        <f>SUM(M24:P24)</f>
        <v>0</v>
      </c>
      <c r="M24" s="48"/>
      <c r="N24" s="48"/>
      <c r="O24" s="48"/>
      <c r="P24" s="48"/>
      <c r="Q24" s="48">
        <v>947</v>
      </c>
      <c r="R24" s="48">
        <v>947</v>
      </c>
      <c r="S24" s="48"/>
      <c r="T24" s="50"/>
      <c r="U24" s="9"/>
    </row>
    <row r="25" spans="1:21" s="10" customFormat="1" ht="130.5" customHeight="1">
      <c r="A25" s="44"/>
      <c r="B25" s="28" t="s">
        <v>90</v>
      </c>
      <c r="C25" s="46" t="s">
        <v>31</v>
      </c>
      <c r="D25" s="46">
        <v>2021</v>
      </c>
      <c r="E25" s="47"/>
      <c r="F25" s="24" t="s">
        <v>46</v>
      </c>
      <c r="G25" s="26">
        <v>2633.82</v>
      </c>
      <c r="H25" s="48"/>
      <c r="I25" s="48"/>
      <c r="J25" s="48"/>
      <c r="K25" s="48"/>
      <c r="L25" s="48">
        <f t="shared" si="0"/>
        <v>0</v>
      </c>
      <c r="M25" s="48"/>
      <c r="N25" s="48"/>
      <c r="O25" s="48"/>
      <c r="P25" s="48"/>
      <c r="Q25" s="48">
        <v>2634</v>
      </c>
      <c r="R25" s="48">
        <v>2634</v>
      </c>
      <c r="S25" s="48"/>
      <c r="T25" s="50"/>
      <c r="U25" s="9"/>
    </row>
    <row r="26" spans="1:21" s="15" customFormat="1" ht="49.5" customHeight="1">
      <c r="A26" s="38">
        <v>2</v>
      </c>
      <c r="B26" s="52" t="s">
        <v>50</v>
      </c>
      <c r="C26" s="41"/>
      <c r="D26" s="41"/>
      <c r="E26" s="42"/>
      <c r="F26" s="42"/>
      <c r="G26" s="43">
        <f>SUM(G27:G42)</f>
        <v>32349.283000000003</v>
      </c>
      <c r="H26" s="43">
        <f t="shared" ref="H26:T26" si="1">SUM(H27:H42)</f>
        <v>0</v>
      </c>
      <c r="I26" s="43">
        <f t="shared" si="1"/>
        <v>0</v>
      </c>
      <c r="J26" s="43">
        <f t="shared" si="1"/>
        <v>0</v>
      </c>
      <c r="K26" s="43">
        <f t="shared" si="1"/>
        <v>0</v>
      </c>
      <c r="L26" s="43">
        <f t="shared" si="1"/>
        <v>22783</v>
      </c>
      <c r="M26" s="43">
        <f t="shared" si="1"/>
        <v>0</v>
      </c>
      <c r="N26" s="43">
        <f t="shared" si="1"/>
        <v>0</v>
      </c>
      <c r="O26" s="43">
        <f t="shared" si="1"/>
        <v>22783</v>
      </c>
      <c r="P26" s="43">
        <f t="shared" si="1"/>
        <v>0</v>
      </c>
      <c r="Q26" s="43">
        <f t="shared" si="1"/>
        <v>0</v>
      </c>
      <c r="R26" s="43">
        <f t="shared" si="1"/>
        <v>0</v>
      </c>
      <c r="S26" s="43">
        <f t="shared" si="1"/>
        <v>0</v>
      </c>
      <c r="T26" s="43">
        <f t="shared" si="1"/>
        <v>0</v>
      </c>
      <c r="U26" s="14"/>
    </row>
    <row r="27" spans="1:21" s="10" customFormat="1" ht="85.5" customHeight="1">
      <c r="A27" s="44"/>
      <c r="B27" s="27" t="s">
        <v>79</v>
      </c>
      <c r="C27" s="24" t="s">
        <v>31</v>
      </c>
      <c r="D27" s="30">
        <v>2021</v>
      </c>
      <c r="E27" s="47"/>
      <c r="F27" s="24" t="s">
        <v>66</v>
      </c>
      <c r="G27" s="26">
        <v>1129.5150000000001</v>
      </c>
      <c r="H27" s="48"/>
      <c r="I27" s="48"/>
      <c r="J27" s="48"/>
      <c r="K27" s="48"/>
      <c r="L27" s="48">
        <f>SUM(M27:P27)</f>
        <v>1130</v>
      </c>
      <c r="M27" s="48">
        <v>0</v>
      </c>
      <c r="N27" s="48">
        <v>0</v>
      </c>
      <c r="O27" s="48">
        <v>1130</v>
      </c>
      <c r="P27" s="48">
        <v>0</v>
      </c>
      <c r="Q27" s="48"/>
      <c r="R27" s="48">
        <v>0</v>
      </c>
      <c r="S27" s="48">
        <v>0</v>
      </c>
      <c r="T27" s="50"/>
      <c r="U27" s="9"/>
    </row>
    <row r="28" spans="1:21" s="10" customFormat="1" ht="93" customHeight="1">
      <c r="A28" s="44"/>
      <c r="B28" s="27" t="s">
        <v>80</v>
      </c>
      <c r="C28" s="24" t="s">
        <v>31</v>
      </c>
      <c r="D28" s="30" t="s">
        <v>35</v>
      </c>
      <c r="E28" s="47"/>
      <c r="F28" s="24" t="s">
        <v>67</v>
      </c>
      <c r="G28" s="26">
        <v>2094.9380000000001</v>
      </c>
      <c r="H28" s="48"/>
      <c r="I28" s="48"/>
      <c r="J28" s="48"/>
      <c r="K28" s="48"/>
      <c r="L28" s="48">
        <f t="shared" ref="L28:L42" si="2">SUM(M28:P28)</f>
        <v>2095</v>
      </c>
      <c r="M28" s="48">
        <v>0</v>
      </c>
      <c r="N28" s="48">
        <v>0</v>
      </c>
      <c r="O28" s="48">
        <v>2095</v>
      </c>
      <c r="P28" s="48">
        <v>0</v>
      </c>
      <c r="Q28" s="48"/>
      <c r="R28" s="48">
        <v>0</v>
      </c>
      <c r="S28" s="48">
        <v>0</v>
      </c>
      <c r="T28" s="50"/>
      <c r="U28" s="9"/>
    </row>
    <row r="29" spans="1:21" s="10" customFormat="1" ht="94.5" customHeight="1">
      <c r="A29" s="44"/>
      <c r="B29" s="27" t="s">
        <v>81</v>
      </c>
      <c r="C29" s="24" t="s">
        <v>31</v>
      </c>
      <c r="D29" s="30" t="s">
        <v>35</v>
      </c>
      <c r="E29" s="47"/>
      <c r="F29" s="24" t="s">
        <v>46</v>
      </c>
      <c r="G29" s="26">
        <v>860.2</v>
      </c>
      <c r="H29" s="48"/>
      <c r="I29" s="48"/>
      <c r="J29" s="48"/>
      <c r="K29" s="48"/>
      <c r="L29" s="48">
        <f t="shared" si="2"/>
        <v>860</v>
      </c>
      <c r="M29" s="48"/>
      <c r="N29" s="48"/>
      <c r="O29" s="48">
        <v>860</v>
      </c>
      <c r="P29" s="48"/>
      <c r="Q29" s="48"/>
      <c r="R29" s="48">
        <v>0</v>
      </c>
      <c r="S29" s="48">
        <v>0</v>
      </c>
      <c r="T29" s="50"/>
      <c r="U29" s="9"/>
    </row>
    <row r="30" spans="1:21" s="10" customFormat="1" ht="86.25" customHeight="1">
      <c r="A30" s="44"/>
      <c r="B30" s="27" t="s">
        <v>82</v>
      </c>
      <c r="C30" s="24" t="s">
        <v>31</v>
      </c>
      <c r="D30" s="30" t="s">
        <v>35</v>
      </c>
      <c r="E30" s="47"/>
      <c r="F30" s="24" t="s">
        <v>46</v>
      </c>
      <c r="G30" s="26">
        <v>2923.3339999999998</v>
      </c>
      <c r="H30" s="48"/>
      <c r="I30" s="48"/>
      <c r="J30" s="48"/>
      <c r="K30" s="48"/>
      <c r="L30" s="48">
        <f t="shared" si="2"/>
        <v>2923</v>
      </c>
      <c r="M30" s="48"/>
      <c r="N30" s="48"/>
      <c r="O30" s="48">
        <v>2923</v>
      </c>
      <c r="P30" s="48"/>
      <c r="Q30" s="48"/>
      <c r="R30" s="48">
        <v>0</v>
      </c>
      <c r="S30" s="48">
        <v>0</v>
      </c>
      <c r="T30" s="50"/>
      <c r="U30" s="9"/>
    </row>
    <row r="31" spans="1:21" s="10" customFormat="1" ht="96" customHeight="1">
      <c r="A31" s="44"/>
      <c r="B31" s="27" t="s">
        <v>83</v>
      </c>
      <c r="C31" s="24" t="s">
        <v>31</v>
      </c>
      <c r="D31" s="30" t="s">
        <v>35</v>
      </c>
      <c r="E31" s="47"/>
      <c r="F31" s="24" t="s">
        <v>46</v>
      </c>
      <c r="G31" s="26">
        <v>502.99599999999998</v>
      </c>
      <c r="H31" s="48"/>
      <c r="I31" s="48"/>
      <c r="J31" s="48"/>
      <c r="K31" s="48"/>
      <c r="L31" s="48">
        <f t="shared" si="2"/>
        <v>503</v>
      </c>
      <c r="M31" s="48"/>
      <c r="N31" s="48"/>
      <c r="O31" s="48">
        <v>503</v>
      </c>
      <c r="P31" s="48"/>
      <c r="Q31" s="48"/>
      <c r="R31" s="48">
        <v>0</v>
      </c>
      <c r="S31" s="48">
        <v>0</v>
      </c>
      <c r="T31" s="50"/>
      <c r="U31" s="9"/>
    </row>
    <row r="32" spans="1:21" s="10" customFormat="1" ht="78" customHeight="1">
      <c r="A32" s="44"/>
      <c r="B32" s="27" t="s">
        <v>84</v>
      </c>
      <c r="C32" s="24" t="s">
        <v>33</v>
      </c>
      <c r="D32" s="30" t="s">
        <v>35</v>
      </c>
      <c r="E32" s="47"/>
      <c r="F32" s="24" t="s">
        <v>68</v>
      </c>
      <c r="G32" s="26">
        <v>3349.6210000000001</v>
      </c>
      <c r="H32" s="48"/>
      <c r="I32" s="48"/>
      <c r="J32" s="48"/>
      <c r="K32" s="48"/>
      <c r="L32" s="48">
        <f t="shared" si="2"/>
        <v>3350</v>
      </c>
      <c r="M32" s="48"/>
      <c r="N32" s="48"/>
      <c r="O32" s="48">
        <v>3350</v>
      </c>
      <c r="P32" s="48"/>
      <c r="Q32" s="48"/>
      <c r="R32" s="48">
        <v>0</v>
      </c>
      <c r="S32" s="48">
        <v>0</v>
      </c>
      <c r="T32" s="50"/>
      <c r="U32" s="9"/>
    </row>
    <row r="33" spans="1:21" s="10" customFormat="1" ht="84" customHeight="1">
      <c r="A33" s="44"/>
      <c r="B33" s="27" t="s">
        <v>85</v>
      </c>
      <c r="C33" s="24" t="s">
        <v>32</v>
      </c>
      <c r="D33" s="30" t="s">
        <v>35</v>
      </c>
      <c r="E33" s="47"/>
      <c r="F33" s="24" t="s">
        <v>70</v>
      </c>
      <c r="G33" s="26">
        <v>3523.6550000000002</v>
      </c>
      <c r="H33" s="48"/>
      <c r="I33" s="48"/>
      <c r="J33" s="48"/>
      <c r="K33" s="48"/>
      <c r="L33" s="48">
        <f t="shared" si="2"/>
        <v>3524</v>
      </c>
      <c r="M33" s="48"/>
      <c r="N33" s="48"/>
      <c r="O33" s="48">
        <v>3524</v>
      </c>
      <c r="P33" s="48"/>
      <c r="Q33" s="48"/>
      <c r="R33" s="48">
        <v>0</v>
      </c>
      <c r="S33" s="48">
        <v>0</v>
      </c>
      <c r="T33" s="50"/>
      <c r="U33" s="9"/>
    </row>
    <row r="34" spans="1:21" s="10" customFormat="1" ht="83.25" customHeight="1">
      <c r="A34" s="44"/>
      <c r="B34" s="27" t="s">
        <v>86</v>
      </c>
      <c r="C34" s="24" t="s">
        <v>31</v>
      </c>
      <c r="D34" s="30" t="s">
        <v>35</v>
      </c>
      <c r="E34" s="47"/>
      <c r="F34" s="24" t="s">
        <v>71</v>
      </c>
      <c r="G34" s="26">
        <v>2151.5700000000002</v>
      </c>
      <c r="H34" s="48"/>
      <c r="I34" s="48"/>
      <c r="J34" s="48"/>
      <c r="K34" s="48"/>
      <c r="L34" s="48">
        <f t="shared" si="2"/>
        <v>2152</v>
      </c>
      <c r="M34" s="48"/>
      <c r="N34" s="48"/>
      <c r="O34" s="48">
        <v>2152</v>
      </c>
      <c r="P34" s="48"/>
      <c r="Q34" s="48"/>
      <c r="R34" s="48">
        <v>0</v>
      </c>
      <c r="S34" s="48">
        <v>0</v>
      </c>
      <c r="T34" s="50"/>
      <c r="U34" s="9"/>
    </row>
    <row r="35" spans="1:21" s="10" customFormat="1" ht="83.25" customHeight="1">
      <c r="A35" s="44"/>
      <c r="B35" s="27" t="s">
        <v>87</v>
      </c>
      <c r="C35" s="24" t="s">
        <v>30</v>
      </c>
      <c r="D35" s="30" t="s">
        <v>35</v>
      </c>
      <c r="E35" s="47"/>
      <c r="F35" s="24" t="s">
        <v>72</v>
      </c>
      <c r="G35" s="26">
        <v>518.34500000000003</v>
      </c>
      <c r="H35" s="48"/>
      <c r="I35" s="48"/>
      <c r="J35" s="48"/>
      <c r="K35" s="48"/>
      <c r="L35" s="48">
        <f t="shared" si="2"/>
        <v>518</v>
      </c>
      <c r="M35" s="48"/>
      <c r="N35" s="48"/>
      <c r="O35" s="48">
        <v>518</v>
      </c>
      <c r="P35" s="48"/>
      <c r="Q35" s="48"/>
      <c r="R35" s="48">
        <v>0</v>
      </c>
      <c r="S35" s="48">
        <v>0</v>
      </c>
      <c r="T35" s="50"/>
      <c r="U35" s="9"/>
    </row>
    <row r="36" spans="1:21" s="10" customFormat="1" ht="80.25" customHeight="1">
      <c r="A36" s="44"/>
      <c r="B36" s="27" t="s">
        <v>88</v>
      </c>
      <c r="C36" s="24" t="s">
        <v>31</v>
      </c>
      <c r="D36" s="30" t="s">
        <v>35</v>
      </c>
      <c r="E36" s="47"/>
      <c r="F36" s="24" t="s">
        <v>73</v>
      </c>
      <c r="G36" s="26">
        <v>1124</v>
      </c>
      <c r="H36" s="48"/>
      <c r="I36" s="48"/>
      <c r="J36" s="48"/>
      <c r="K36" s="48"/>
      <c r="L36" s="48">
        <f t="shared" si="2"/>
        <v>1124</v>
      </c>
      <c r="M36" s="48"/>
      <c r="N36" s="48"/>
      <c r="O36" s="48">
        <v>1124</v>
      </c>
      <c r="P36" s="48"/>
      <c r="Q36" s="48"/>
      <c r="R36" s="48">
        <v>0</v>
      </c>
      <c r="S36" s="48">
        <v>0</v>
      </c>
      <c r="T36" s="50"/>
      <c r="U36" s="9"/>
    </row>
    <row r="37" spans="1:21" s="10" customFormat="1" ht="58.5" customHeight="1">
      <c r="A37" s="44"/>
      <c r="B37" s="27" t="s">
        <v>60</v>
      </c>
      <c r="C37" s="29" t="s">
        <v>30</v>
      </c>
      <c r="D37" s="30">
        <v>2022</v>
      </c>
      <c r="E37" s="47"/>
      <c r="F37" s="24" t="s">
        <v>74</v>
      </c>
      <c r="G37" s="26">
        <v>2336</v>
      </c>
      <c r="H37" s="48"/>
      <c r="I37" s="48"/>
      <c r="J37" s="48"/>
      <c r="K37" s="48"/>
      <c r="L37" s="48">
        <f t="shared" si="2"/>
        <v>2336</v>
      </c>
      <c r="M37" s="48"/>
      <c r="N37" s="48"/>
      <c r="O37" s="48">
        <v>2336</v>
      </c>
      <c r="P37" s="48"/>
      <c r="Q37" s="48"/>
      <c r="R37" s="48">
        <v>0</v>
      </c>
      <c r="S37" s="48">
        <v>0</v>
      </c>
      <c r="T37" s="50"/>
      <c r="U37" s="9"/>
    </row>
    <row r="38" spans="1:21" s="10" customFormat="1" ht="100.5" customHeight="1">
      <c r="A38" s="44"/>
      <c r="B38" s="19" t="s">
        <v>89</v>
      </c>
      <c r="C38" s="24" t="s">
        <v>31</v>
      </c>
      <c r="D38" s="30" t="s">
        <v>65</v>
      </c>
      <c r="E38" s="47"/>
      <c r="F38" s="24" t="s">
        <v>75</v>
      </c>
      <c r="G38" s="26">
        <v>671.42399999999998</v>
      </c>
      <c r="H38" s="48"/>
      <c r="I38" s="48"/>
      <c r="J38" s="48"/>
      <c r="K38" s="48"/>
      <c r="L38" s="48">
        <f t="shared" si="2"/>
        <v>671</v>
      </c>
      <c r="M38" s="48"/>
      <c r="N38" s="48"/>
      <c r="O38" s="48">
        <v>671</v>
      </c>
      <c r="P38" s="48"/>
      <c r="Q38" s="48"/>
      <c r="R38" s="48">
        <v>0</v>
      </c>
      <c r="S38" s="48">
        <v>0</v>
      </c>
      <c r="T38" s="50"/>
      <c r="U38" s="9"/>
    </row>
    <row r="39" spans="1:21" s="10" customFormat="1" ht="81" customHeight="1">
      <c r="A39" s="44"/>
      <c r="B39" s="19" t="s">
        <v>52</v>
      </c>
      <c r="C39" s="24"/>
      <c r="D39" s="30" t="s">
        <v>35</v>
      </c>
      <c r="E39" s="47"/>
      <c r="F39" s="24" t="s">
        <v>76</v>
      </c>
      <c r="G39" s="26">
        <v>3875.7550000000001</v>
      </c>
      <c r="H39" s="48"/>
      <c r="I39" s="48"/>
      <c r="J39" s="48"/>
      <c r="K39" s="48"/>
      <c r="L39" s="48">
        <f t="shared" si="2"/>
        <v>997</v>
      </c>
      <c r="M39" s="48"/>
      <c r="N39" s="48"/>
      <c r="O39" s="48">
        <v>997</v>
      </c>
      <c r="P39" s="48"/>
      <c r="Q39" s="48"/>
      <c r="R39" s="48">
        <v>0</v>
      </c>
      <c r="S39" s="48">
        <v>0</v>
      </c>
      <c r="T39" s="50"/>
      <c r="U39" s="9"/>
    </row>
    <row r="40" spans="1:21" s="10" customFormat="1" ht="91.5" customHeight="1">
      <c r="A40" s="44"/>
      <c r="B40" s="27" t="s">
        <v>93</v>
      </c>
      <c r="C40" s="24" t="s">
        <v>31</v>
      </c>
      <c r="D40" s="30" t="s">
        <v>35</v>
      </c>
      <c r="E40" s="47"/>
      <c r="F40" s="24" t="s">
        <v>46</v>
      </c>
      <c r="G40" s="26">
        <v>2921.4850000000001</v>
      </c>
      <c r="H40" s="48"/>
      <c r="I40" s="48"/>
      <c r="J40" s="48"/>
      <c r="K40" s="48"/>
      <c r="L40" s="48">
        <f t="shared" si="2"/>
        <v>0</v>
      </c>
      <c r="M40" s="48"/>
      <c r="N40" s="48"/>
      <c r="O40" s="48"/>
      <c r="P40" s="48"/>
      <c r="Q40" s="48"/>
      <c r="R40" s="48">
        <v>0</v>
      </c>
      <c r="S40" s="48">
        <v>0</v>
      </c>
      <c r="T40" s="50"/>
      <c r="U40" s="9"/>
    </row>
    <row r="41" spans="1:21" s="10" customFormat="1" ht="81" customHeight="1">
      <c r="A41" s="44"/>
      <c r="B41" s="27" t="s">
        <v>91</v>
      </c>
      <c r="C41" s="24" t="s">
        <v>51</v>
      </c>
      <c r="D41" s="30" t="s">
        <v>35</v>
      </c>
      <c r="E41" s="47"/>
      <c r="F41" s="24" t="s">
        <v>69</v>
      </c>
      <c r="G41" s="26">
        <v>1223.8720000000001</v>
      </c>
      <c r="H41" s="48"/>
      <c r="I41" s="48"/>
      <c r="J41" s="48"/>
      <c r="K41" s="48"/>
      <c r="L41" s="48">
        <f t="shared" si="2"/>
        <v>0</v>
      </c>
      <c r="M41" s="48"/>
      <c r="N41" s="48"/>
      <c r="O41" s="48"/>
      <c r="P41" s="48"/>
      <c r="Q41" s="48"/>
      <c r="R41" s="48">
        <v>0</v>
      </c>
      <c r="S41" s="48">
        <v>0</v>
      </c>
      <c r="T41" s="50"/>
      <c r="U41" s="9"/>
    </row>
    <row r="42" spans="1:21" s="10" customFormat="1" ht="96.75" customHeight="1">
      <c r="A42" s="44"/>
      <c r="B42" s="27" t="s">
        <v>53</v>
      </c>
      <c r="C42" s="24" t="s">
        <v>30</v>
      </c>
      <c r="D42" s="30">
        <v>2022</v>
      </c>
      <c r="E42" s="47"/>
      <c r="F42" s="24" t="s">
        <v>77</v>
      </c>
      <c r="G42" s="26">
        <v>3142.5729999999999</v>
      </c>
      <c r="H42" s="48"/>
      <c r="I42" s="48"/>
      <c r="J42" s="48"/>
      <c r="K42" s="48"/>
      <c r="L42" s="48">
        <f t="shared" si="2"/>
        <v>600</v>
      </c>
      <c r="M42" s="48"/>
      <c r="N42" s="48"/>
      <c r="O42" s="48">
        <v>600</v>
      </c>
      <c r="P42" s="48"/>
      <c r="Q42" s="48"/>
      <c r="R42" s="48">
        <v>0</v>
      </c>
      <c r="S42" s="48">
        <v>0</v>
      </c>
      <c r="T42" s="53" t="s">
        <v>95</v>
      </c>
      <c r="U42" s="9"/>
    </row>
    <row r="43" spans="1:21" s="10" customFormat="1" ht="47.25" customHeight="1">
      <c r="A43" s="44"/>
      <c r="B43" s="54" t="s">
        <v>98</v>
      </c>
      <c r="C43" s="46"/>
      <c r="D43" s="46"/>
      <c r="E43" s="47"/>
      <c r="F43" s="47"/>
      <c r="G43" s="48"/>
      <c r="H43" s="48"/>
      <c r="I43" s="48"/>
      <c r="J43" s="48"/>
      <c r="K43" s="48"/>
      <c r="L43" s="48"/>
      <c r="M43" s="48"/>
      <c r="N43" s="48"/>
      <c r="O43" s="48"/>
      <c r="P43" s="48"/>
      <c r="Q43" s="48"/>
      <c r="R43" s="48"/>
      <c r="S43" s="48"/>
      <c r="T43" s="50"/>
      <c r="U43" s="9"/>
    </row>
    <row r="44" spans="1:21" s="10" customFormat="1" ht="72" customHeight="1">
      <c r="A44" s="44">
        <v>1</v>
      </c>
      <c r="B44" s="45" t="s">
        <v>97</v>
      </c>
      <c r="C44" s="46" t="s">
        <v>32</v>
      </c>
      <c r="D44" s="46">
        <v>2022</v>
      </c>
      <c r="E44" s="47"/>
      <c r="F44" s="24" t="s">
        <v>96</v>
      </c>
      <c r="G44" s="48">
        <v>1223</v>
      </c>
      <c r="H44" s="48"/>
      <c r="I44" s="48"/>
      <c r="J44" s="48"/>
      <c r="K44" s="48"/>
      <c r="L44" s="48"/>
      <c r="M44" s="48"/>
      <c r="N44" s="48"/>
      <c r="O44" s="48"/>
      <c r="P44" s="48"/>
      <c r="Q44" s="48"/>
      <c r="R44" s="48"/>
      <c r="S44" s="48"/>
      <c r="T44" s="50"/>
      <c r="U44" s="9"/>
    </row>
    <row r="45" spans="1:21" s="10" customFormat="1" ht="45.75" customHeight="1">
      <c r="A45" s="44">
        <v>2</v>
      </c>
      <c r="B45" s="45" t="s">
        <v>126</v>
      </c>
      <c r="C45" s="46" t="s">
        <v>31</v>
      </c>
      <c r="D45" s="46">
        <v>2022</v>
      </c>
      <c r="E45" s="47"/>
      <c r="F45" s="24" t="s">
        <v>124</v>
      </c>
      <c r="G45" s="48"/>
      <c r="H45" s="48"/>
      <c r="I45" s="48"/>
      <c r="J45" s="48"/>
      <c r="K45" s="48"/>
      <c r="L45" s="48"/>
      <c r="M45" s="48"/>
      <c r="N45" s="48"/>
      <c r="O45" s="48"/>
      <c r="P45" s="48"/>
      <c r="Q45" s="48"/>
      <c r="R45" s="48"/>
      <c r="S45" s="48"/>
      <c r="T45" s="50"/>
      <c r="U45" s="9"/>
    </row>
    <row r="46" spans="1:21" s="10" customFormat="1" ht="21.75" customHeight="1">
      <c r="A46" s="44"/>
      <c r="B46" s="45" t="s">
        <v>99</v>
      </c>
      <c r="C46" s="46"/>
      <c r="D46" s="46"/>
      <c r="E46" s="47"/>
      <c r="F46" s="47"/>
      <c r="G46" s="48">
        <v>4121</v>
      </c>
      <c r="H46" s="48"/>
      <c r="I46" s="48"/>
      <c r="J46" s="48"/>
      <c r="K46" s="48"/>
      <c r="L46" s="48"/>
      <c r="M46" s="48"/>
      <c r="N46" s="48"/>
      <c r="O46" s="48"/>
      <c r="P46" s="48"/>
      <c r="Q46" s="48"/>
      <c r="R46" s="48"/>
      <c r="S46" s="48"/>
      <c r="T46" s="50"/>
      <c r="U46" s="9"/>
    </row>
    <row r="47" spans="1:21" s="10" customFormat="1" ht="21.75" customHeight="1">
      <c r="A47" s="44"/>
      <c r="B47" s="45" t="s">
        <v>100</v>
      </c>
      <c r="C47" s="46"/>
      <c r="D47" s="46"/>
      <c r="E47" s="47"/>
      <c r="F47" s="47"/>
      <c r="G47" s="48">
        <v>3677</v>
      </c>
      <c r="H47" s="48"/>
      <c r="I47" s="48"/>
      <c r="J47" s="48"/>
      <c r="K47" s="48"/>
      <c r="L47" s="48"/>
      <c r="M47" s="48"/>
      <c r="N47" s="48"/>
      <c r="O47" s="48"/>
      <c r="P47" s="48"/>
      <c r="Q47" s="48"/>
      <c r="R47" s="48"/>
      <c r="S47" s="48"/>
      <c r="T47" s="50"/>
      <c r="U47" s="9"/>
    </row>
    <row r="48" spans="1:21" s="10" customFormat="1" ht="21.75" customHeight="1">
      <c r="A48" s="44"/>
      <c r="B48" s="45" t="s">
        <v>101</v>
      </c>
      <c r="C48" s="46"/>
      <c r="D48" s="46"/>
      <c r="E48" s="47"/>
      <c r="F48" s="47"/>
      <c r="G48" s="48">
        <v>3956</v>
      </c>
      <c r="H48" s="48"/>
      <c r="I48" s="48"/>
      <c r="J48" s="48"/>
      <c r="K48" s="48"/>
      <c r="L48" s="48"/>
      <c r="M48" s="48"/>
      <c r="N48" s="48"/>
      <c r="O48" s="48"/>
      <c r="P48" s="48"/>
      <c r="Q48" s="48"/>
      <c r="R48" s="48"/>
      <c r="S48" s="48"/>
      <c r="T48" s="50"/>
      <c r="U48" s="9"/>
    </row>
    <row r="49" spans="1:21" s="10" customFormat="1" ht="21.75" customHeight="1">
      <c r="A49" s="44"/>
      <c r="B49" s="45" t="s">
        <v>102</v>
      </c>
      <c r="C49" s="46"/>
      <c r="D49" s="46"/>
      <c r="E49" s="47"/>
      <c r="F49" s="47"/>
      <c r="G49" s="48">
        <v>3426</v>
      </c>
      <c r="H49" s="48"/>
      <c r="I49" s="48"/>
      <c r="J49" s="48"/>
      <c r="K49" s="48"/>
      <c r="L49" s="48"/>
      <c r="M49" s="48"/>
      <c r="N49" s="48"/>
      <c r="O49" s="48"/>
      <c r="P49" s="48"/>
      <c r="Q49" s="48"/>
      <c r="R49" s="48"/>
      <c r="S49" s="48"/>
      <c r="T49" s="50"/>
      <c r="U49" s="9"/>
    </row>
    <row r="50" spans="1:21" s="10" customFormat="1" ht="21.75" customHeight="1">
      <c r="A50" s="44"/>
      <c r="B50" s="45" t="s">
        <v>103</v>
      </c>
      <c r="C50" s="46"/>
      <c r="D50" s="46"/>
      <c r="E50" s="47"/>
      <c r="F50" s="47"/>
      <c r="G50" s="48">
        <v>5041</v>
      </c>
      <c r="H50" s="48"/>
      <c r="I50" s="48"/>
      <c r="J50" s="48"/>
      <c r="K50" s="48"/>
      <c r="L50" s="48"/>
      <c r="M50" s="48"/>
      <c r="N50" s="48"/>
      <c r="O50" s="48"/>
      <c r="P50" s="48"/>
      <c r="Q50" s="48"/>
      <c r="R50" s="48"/>
      <c r="S50" s="48"/>
      <c r="T50" s="50"/>
      <c r="U50" s="9"/>
    </row>
    <row r="51" spans="1:21" s="10" customFormat="1" ht="21.75" customHeight="1">
      <c r="A51" s="44"/>
      <c r="B51" s="45" t="s">
        <v>125</v>
      </c>
      <c r="C51" s="46"/>
      <c r="D51" s="46"/>
      <c r="E51" s="47"/>
      <c r="F51" s="47"/>
      <c r="G51" s="48">
        <v>4903.8999999999996</v>
      </c>
      <c r="H51" s="48"/>
      <c r="I51" s="48"/>
      <c r="J51" s="48"/>
      <c r="K51" s="48"/>
      <c r="L51" s="48"/>
      <c r="M51" s="48"/>
      <c r="N51" s="48"/>
      <c r="O51" s="48"/>
      <c r="P51" s="48"/>
      <c r="Q51" s="48"/>
      <c r="R51" s="48"/>
      <c r="S51" s="48"/>
      <c r="T51" s="50"/>
      <c r="U51" s="9"/>
    </row>
    <row r="52" spans="1:21" s="10" customFormat="1" ht="50.25" customHeight="1">
      <c r="A52" s="44">
        <v>3</v>
      </c>
      <c r="B52" s="27" t="s">
        <v>104</v>
      </c>
      <c r="C52" s="46"/>
      <c r="D52" s="46"/>
      <c r="E52" s="47"/>
      <c r="F52" s="29" t="s">
        <v>114</v>
      </c>
      <c r="G52" s="48"/>
      <c r="H52" s="48"/>
      <c r="I52" s="48"/>
      <c r="J52" s="48"/>
      <c r="K52" s="48"/>
      <c r="L52" s="48"/>
      <c r="M52" s="48"/>
      <c r="N52" s="48"/>
      <c r="O52" s="48"/>
      <c r="P52" s="48"/>
      <c r="Q52" s="48"/>
      <c r="R52" s="48"/>
      <c r="S52" s="48"/>
      <c r="T52" s="50"/>
      <c r="U52" s="9"/>
    </row>
    <row r="53" spans="1:21" s="10" customFormat="1" ht="59.25" customHeight="1">
      <c r="A53" s="44">
        <v>4</v>
      </c>
      <c r="B53" s="27" t="s">
        <v>105</v>
      </c>
      <c r="C53" s="46"/>
      <c r="D53" s="46"/>
      <c r="E53" s="47"/>
      <c r="F53" s="29" t="s">
        <v>115</v>
      </c>
      <c r="G53" s="48"/>
      <c r="H53" s="48"/>
      <c r="I53" s="48"/>
      <c r="J53" s="48"/>
      <c r="K53" s="48"/>
      <c r="L53" s="48"/>
      <c r="M53" s="48"/>
      <c r="N53" s="48"/>
      <c r="O53" s="48"/>
      <c r="P53" s="48"/>
      <c r="Q53" s="48"/>
      <c r="R53" s="48"/>
      <c r="S53" s="48"/>
      <c r="T53" s="50"/>
      <c r="U53" s="9"/>
    </row>
    <row r="54" spans="1:21" s="10" customFormat="1" ht="61.5" customHeight="1">
      <c r="A54" s="44">
        <v>5</v>
      </c>
      <c r="B54" s="19" t="s">
        <v>106</v>
      </c>
      <c r="C54" s="46"/>
      <c r="D54" s="46"/>
      <c r="E54" s="47"/>
      <c r="F54" s="29" t="s">
        <v>116</v>
      </c>
      <c r="G54" s="48"/>
      <c r="H54" s="48"/>
      <c r="I54" s="48"/>
      <c r="J54" s="48"/>
      <c r="K54" s="48"/>
      <c r="L54" s="48"/>
      <c r="M54" s="48"/>
      <c r="N54" s="48"/>
      <c r="O54" s="48"/>
      <c r="P54" s="48"/>
      <c r="Q54" s="48"/>
      <c r="R54" s="48"/>
      <c r="S54" s="48"/>
      <c r="T54" s="50"/>
      <c r="U54" s="9"/>
    </row>
    <row r="55" spans="1:21" s="10" customFormat="1" ht="48.75" customHeight="1">
      <c r="A55" s="44">
        <v>6</v>
      </c>
      <c r="B55" s="19" t="s">
        <v>107</v>
      </c>
      <c r="C55" s="46"/>
      <c r="D55" s="46"/>
      <c r="E55" s="47"/>
      <c r="F55" s="24" t="s">
        <v>117</v>
      </c>
      <c r="G55" s="48"/>
      <c r="H55" s="48"/>
      <c r="I55" s="48"/>
      <c r="J55" s="48"/>
      <c r="K55" s="48"/>
      <c r="L55" s="48"/>
      <c r="M55" s="48"/>
      <c r="N55" s="48"/>
      <c r="O55" s="48"/>
      <c r="P55" s="48"/>
      <c r="Q55" s="48"/>
      <c r="R55" s="48"/>
      <c r="S55" s="48"/>
      <c r="T55" s="50"/>
      <c r="U55" s="9"/>
    </row>
    <row r="56" spans="1:21" s="10" customFormat="1" ht="47.25" customHeight="1">
      <c r="A56" s="44">
        <v>7</v>
      </c>
      <c r="B56" s="27" t="s">
        <v>108</v>
      </c>
      <c r="C56" s="46"/>
      <c r="D56" s="46"/>
      <c r="E56" s="47"/>
      <c r="F56" s="29" t="s">
        <v>118</v>
      </c>
      <c r="G56" s="48"/>
      <c r="H56" s="48"/>
      <c r="I56" s="48"/>
      <c r="J56" s="48"/>
      <c r="K56" s="48"/>
      <c r="L56" s="48"/>
      <c r="M56" s="48"/>
      <c r="N56" s="48"/>
      <c r="O56" s="48"/>
      <c r="P56" s="48"/>
      <c r="Q56" s="48"/>
      <c r="R56" s="48"/>
      <c r="S56" s="48"/>
      <c r="T56" s="50"/>
      <c r="U56" s="9"/>
    </row>
    <row r="57" spans="1:21" s="10" customFormat="1" ht="45" customHeight="1">
      <c r="A57" s="44">
        <v>8</v>
      </c>
      <c r="B57" s="27" t="s">
        <v>109</v>
      </c>
      <c r="C57" s="46"/>
      <c r="D57" s="46"/>
      <c r="E57" s="47"/>
      <c r="F57" s="29" t="s">
        <v>119</v>
      </c>
      <c r="G57" s="48"/>
      <c r="H57" s="48"/>
      <c r="I57" s="48"/>
      <c r="J57" s="48"/>
      <c r="K57" s="48"/>
      <c r="L57" s="48"/>
      <c r="M57" s="48"/>
      <c r="N57" s="48"/>
      <c r="O57" s="48"/>
      <c r="P57" s="48"/>
      <c r="Q57" s="48"/>
      <c r="R57" s="48"/>
      <c r="S57" s="48"/>
      <c r="T57" s="50"/>
      <c r="U57" s="9"/>
    </row>
    <row r="58" spans="1:21" s="10" customFormat="1" ht="75" customHeight="1">
      <c r="A58" s="44">
        <v>9</v>
      </c>
      <c r="B58" s="27" t="s">
        <v>110</v>
      </c>
      <c r="C58" s="46"/>
      <c r="D58" s="46"/>
      <c r="E58" s="47"/>
      <c r="F58" s="29" t="s">
        <v>120</v>
      </c>
      <c r="G58" s="48"/>
      <c r="H58" s="48"/>
      <c r="I58" s="48"/>
      <c r="J58" s="48"/>
      <c r="K58" s="48"/>
      <c r="L58" s="48"/>
      <c r="M58" s="48"/>
      <c r="N58" s="48"/>
      <c r="O58" s="48"/>
      <c r="P58" s="48"/>
      <c r="Q58" s="48"/>
      <c r="R58" s="48"/>
      <c r="S58" s="48"/>
      <c r="T58" s="50"/>
      <c r="U58" s="9"/>
    </row>
    <row r="59" spans="1:21" s="10" customFormat="1" ht="64.5" customHeight="1">
      <c r="A59" s="44">
        <v>10</v>
      </c>
      <c r="B59" s="27" t="s">
        <v>111</v>
      </c>
      <c r="C59" s="46"/>
      <c r="D59" s="46"/>
      <c r="E59" s="47"/>
      <c r="F59" s="29" t="s">
        <v>121</v>
      </c>
      <c r="G59" s="48"/>
      <c r="H59" s="48"/>
      <c r="I59" s="48"/>
      <c r="J59" s="48"/>
      <c r="K59" s="48"/>
      <c r="L59" s="48"/>
      <c r="M59" s="48"/>
      <c r="N59" s="48"/>
      <c r="O59" s="48"/>
      <c r="P59" s="48"/>
      <c r="Q59" s="48"/>
      <c r="R59" s="48"/>
      <c r="S59" s="48"/>
      <c r="T59" s="50"/>
      <c r="U59" s="9"/>
    </row>
    <row r="60" spans="1:21" s="10" customFormat="1" ht="54.75" customHeight="1">
      <c r="A60" s="44">
        <v>11</v>
      </c>
      <c r="B60" s="27" t="s">
        <v>112</v>
      </c>
      <c r="C60" s="46"/>
      <c r="D60" s="46"/>
      <c r="E60" s="47"/>
      <c r="F60" s="29" t="s">
        <v>122</v>
      </c>
      <c r="G60" s="48"/>
      <c r="H60" s="48"/>
      <c r="I60" s="48"/>
      <c r="J60" s="48"/>
      <c r="K60" s="48"/>
      <c r="L60" s="48"/>
      <c r="M60" s="48"/>
      <c r="N60" s="48"/>
      <c r="O60" s="48"/>
      <c r="P60" s="48"/>
      <c r="Q60" s="48"/>
      <c r="R60" s="48"/>
      <c r="S60" s="48"/>
      <c r="T60" s="50"/>
      <c r="U60" s="9"/>
    </row>
    <row r="61" spans="1:21" s="10" customFormat="1" ht="54.75" customHeight="1">
      <c r="A61" s="44">
        <v>12</v>
      </c>
      <c r="B61" s="27" t="s">
        <v>113</v>
      </c>
      <c r="C61" s="46"/>
      <c r="D61" s="46"/>
      <c r="E61" s="47"/>
      <c r="F61" s="29" t="s">
        <v>123</v>
      </c>
      <c r="G61" s="48"/>
      <c r="H61" s="48"/>
      <c r="I61" s="48"/>
      <c r="J61" s="48"/>
      <c r="K61" s="48"/>
      <c r="L61" s="48"/>
      <c r="M61" s="48"/>
      <c r="N61" s="48"/>
      <c r="O61" s="48"/>
      <c r="P61" s="48"/>
      <c r="Q61" s="48"/>
      <c r="R61" s="48"/>
      <c r="S61" s="48"/>
      <c r="T61" s="50"/>
      <c r="U61" s="9"/>
    </row>
    <row r="62" spans="1:21" s="15" customFormat="1" ht="51.75" customHeight="1">
      <c r="A62" s="38" t="s">
        <v>13</v>
      </c>
      <c r="B62" s="31" t="s">
        <v>138</v>
      </c>
      <c r="C62" s="41"/>
      <c r="D62" s="41"/>
      <c r="E62" s="42"/>
      <c r="F62" s="42"/>
      <c r="G62" s="43"/>
      <c r="H62" s="43"/>
      <c r="I62" s="43">
        <f>SUM(I65:I71)</f>
        <v>4930</v>
      </c>
      <c r="J62" s="43"/>
      <c r="K62" s="43"/>
      <c r="L62" s="43"/>
      <c r="M62" s="43"/>
      <c r="N62" s="43"/>
      <c r="O62" s="43"/>
      <c r="P62" s="43"/>
      <c r="Q62" s="43"/>
      <c r="R62" s="43"/>
      <c r="S62" s="43"/>
      <c r="T62" s="55"/>
      <c r="U62" s="14"/>
    </row>
    <row r="63" spans="1:21" s="15" customFormat="1" ht="43.5" customHeight="1">
      <c r="A63" s="38"/>
      <c r="B63" s="31" t="s">
        <v>140</v>
      </c>
      <c r="C63" s="41"/>
      <c r="D63" s="41"/>
      <c r="E63" s="42"/>
      <c r="F63" s="42"/>
      <c r="G63" s="43"/>
      <c r="H63" s="43"/>
      <c r="I63" s="43"/>
      <c r="J63" s="43"/>
      <c r="K63" s="43"/>
      <c r="L63" s="43"/>
      <c r="M63" s="43"/>
      <c r="N63" s="43"/>
      <c r="O63" s="43"/>
      <c r="P63" s="43"/>
      <c r="Q63" s="43"/>
      <c r="R63" s="43"/>
      <c r="S63" s="43"/>
      <c r="T63" s="55"/>
      <c r="U63" s="14"/>
    </row>
    <row r="64" spans="1:21" s="15" customFormat="1" ht="20.25" customHeight="1">
      <c r="A64" s="38"/>
      <c r="B64" s="31" t="s">
        <v>131</v>
      </c>
      <c r="C64" s="41"/>
      <c r="D64" s="41"/>
      <c r="E64" s="42"/>
      <c r="F64" s="42"/>
      <c r="G64" s="43"/>
      <c r="H64" s="43"/>
      <c r="I64" s="43"/>
      <c r="J64" s="43"/>
      <c r="K64" s="43"/>
      <c r="L64" s="43"/>
      <c r="M64" s="43"/>
      <c r="N64" s="43"/>
      <c r="O64" s="43"/>
      <c r="P64" s="43"/>
      <c r="Q64" s="43"/>
      <c r="R64" s="43"/>
      <c r="S64" s="43"/>
      <c r="T64" s="55"/>
      <c r="U64" s="14"/>
    </row>
    <row r="65" spans="1:21" s="10" customFormat="1" ht="40.5" customHeight="1">
      <c r="A65" s="44"/>
      <c r="B65" s="27" t="s">
        <v>142</v>
      </c>
      <c r="C65" s="46"/>
      <c r="D65" s="46"/>
      <c r="E65" s="47"/>
      <c r="F65" s="24" t="s">
        <v>132</v>
      </c>
      <c r="G65" s="48"/>
      <c r="H65" s="48"/>
      <c r="I65" s="48">
        <v>530</v>
      </c>
      <c r="J65" s="48"/>
      <c r="K65" s="48"/>
      <c r="L65" s="48"/>
      <c r="M65" s="48"/>
      <c r="N65" s="48"/>
      <c r="O65" s="48"/>
      <c r="P65" s="48"/>
      <c r="Q65" s="48"/>
      <c r="R65" s="48"/>
      <c r="S65" s="48"/>
      <c r="T65" s="50"/>
      <c r="U65" s="9"/>
    </row>
    <row r="66" spans="1:21" s="10" customFormat="1" ht="45.75" customHeight="1">
      <c r="A66" s="44"/>
      <c r="B66" s="19" t="s">
        <v>133</v>
      </c>
      <c r="C66" s="46"/>
      <c r="D66" s="46"/>
      <c r="E66" s="47"/>
      <c r="F66" s="29" t="s">
        <v>134</v>
      </c>
      <c r="G66" s="48"/>
      <c r="H66" s="48"/>
      <c r="I66" s="48">
        <v>350</v>
      </c>
      <c r="J66" s="48"/>
      <c r="K66" s="48"/>
      <c r="L66" s="48"/>
      <c r="M66" s="48"/>
      <c r="N66" s="48"/>
      <c r="O66" s="48"/>
      <c r="P66" s="48"/>
      <c r="Q66" s="48"/>
      <c r="R66" s="48"/>
      <c r="S66" s="48"/>
      <c r="T66" s="50"/>
      <c r="U66" s="9"/>
    </row>
    <row r="67" spans="1:21" s="10" customFormat="1" ht="48" customHeight="1">
      <c r="A67" s="44"/>
      <c r="B67" s="19" t="s">
        <v>135</v>
      </c>
      <c r="C67" s="46"/>
      <c r="D67" s="46"/>
      <c r="E67" s="47"/>
      <c r="F67" s="29" t="s">
        <v>139</v>
      </c>
      <c r="G67" s="48"/>
      <c r="H67" s="48"/>
      <c r="I67" s="48">
        <v>350</v>
      </c>
      <c r="J67" s="48"/>
      <c r="K67" s="48"/>
      <c r="L67" s="48"/>
      <c r="M67" s="48"/>
      <c r="N67" s="48"/>
      <c r="O67" s="48"/>
      <c r="P67" s="48"/>
      <c r="Q67" s="48"/>
      <c r="R67" s="48"/>
      <c r="S67" s="48"/>
      <c r="T67" s="50"/>
      <c r="U67" s="9"/>
    </row>
    <row r="68" spans="1:21" s="10" customFormat="1" ht="21.75" customHeight="1">
      <c r="A68" s="44"/>
      <c r="B68" s="31" t="s">
        <v>129</v>
      </c>
      <c r="C68" s="46"/>
      <c r="D68" s="46"/>
      <c r="E68" s="47"/>
      <c r="F68" s="47"/>
      <c r="G68" s="48"/>
      <c r="H68" s="48"/>
      <c r="I68" s="48"/>
      <c r="J68" s="48"/>
      <c r="K68" s="48"/>
      <c r="L68" s="48"/>
      <c r="M68" s="48"/>
      <c r="N68" s="48"/>
      <c r="O68" s="48"/>
      <c r="P68" s="48"/>
      <c r="Q68" s="48"/>
      <c r="R68" s="48"/>
      <c r="S68" s="48"/>
      <c r="T68" s="50"/>
      <c r="U68" s="9"/>
    </row>
    <row r="69" spans="1:21" s="10" customFormat="1" ht="45.75" customHeight="1">
      <c r="A69" s="44"/>
      <c r="B69" s="19" t="s">
        <v>127</v>
      </c>
      <c r="C69" s="46"/>
      <c r="D69" s="46"/>
      <c r="E69" s="47"/>
      <c r="F69" s="29" t="s">
        <v>134</v>
      </c>
      <c r="G69" s="48"/>
      <c r="H69" s="48"/>
      <c r="I69" s="48">
        <v>350</v>
      </c>
      <c r="J69" s="48"/>
      <c r="K69" s="48"/>
      <c r="L69" s="48"/>
      <c r="M69" s="48"/>
      <c r="N69" s="48"/>
      <c r="O69" s="48"/>
      <c r="P69" s="48"/>
      <c r="Q69" s="48"/>
      <c r="R69" s="48"/>
      <c r="S69" s="48"/>
      <c r="T69" s="50"/>
      <c r="U69" s="9"/>
    </row>
    <row r="70" spans="1:21" s="10" customFormat="1" ht="78" customHeight="1">
      <c r="A70" s="44"/>
      <c r="B70" s="19" t="s">
        <v>128</v>
      </c>
      <c r="C70" s="46"/>
      <c r="D70" s="46"/>
      <c r="E70" s="47"/>
      <c r="F70" s="29" t="s">
        <v>137</v>
      </c>
      <c r="G70" s="48"/>
      <c r="H70" s="48"/>
      <c r="I70" s="48">
        <v>350</v>
      </c>
      <c r="J70" s="48"/>
      <c r="K70" s="48"/>
      <c r="L70" s="48"/>
      <c r="M70" s="48"/>
      <c r="N70" s="48"/>
      <c r="O70" s="48"/>
      <c r="P70" s="48"/>
      <c r="Q70" s="48"/>
      <c r="R70" s="48"/>
      <c r="S70" s="48"/>
      <c r="T70" s="50"/>
      <c r="U70" s="9"/>
    </row>
    <row r="71" spans="1:21" s="10" customFormat="1" ht="100.5" customHeight="1">
      <c r="A71" s="44"/>
      <c r="B71" s="19" t="s">
        <v>130</v>
      </c>
      <c r="C71" s="46"/>
      <c r="D71" s="46"/>
      <c r="E71" s="47"/>
      <c r="F71" s="29" t="s">
        <v>136</v>
      </c>
      <c r="G71" s="48"/>
      <c r="H71" s="48"/>
      <c r="I71" s="48">
        <v>3000</v>
      </c>
      <c r="J71" s="48"/>
      <c r="K71" s="48"/>
      <c r="L71" s="48"/>
      <c r="M71" s="48"/>
      <c r="N71" s="48"/>
      <c r="O71" s="48"/>
      <c r="P71" s="48"/>
      <c r="Q71" s="48"/>
      <c r="R71" s="48"/>
      <c r="S71" s="48"/>
      <c r="T71" s="50"/>
      <c r="U71" s="9"/>
    </row>
    <row r="72" spans="1:21" ht="15">
      <c r="A72" s="11"/>
      <c r="B72" s="12"/>
      <c r="C72" s="22"/>
      <c r="D72" s="22"/>
      <c r="E72" s="12"/>
      <c r="F72" s="12"/>
      <c r="G72" s="12"/>
      <c r="H72" s="12"/>
      <c r="I72" s="12"/>
      <c r="J72" s="12"/>
      <c r="K72" s="12"/>
      <c r="L72" s="12"/>
      <c r="M72" s="12"/>
      <c r="N72" s="12"/>
      <c r="O72" s="12"/>
      <c r="P72" s="12"/>
      <c r="Q72" s="12"/>
      <c r="R72" s="12"/>
      <c r="S72" s="12"/>
      <c r="T72" s="13"/>
    </row>
    <row r="73" spans="1:21" ht="15">
      <c r="A73" s="11"/>
      <c r="B73" s="12"/>
      <c r="C73" s="22"/>
      <c r="D73" s="22"/>
      <c r="E73" s="12"/>
      <c r="F73" s="12"/>
      <c r="G73" s="12"/>
      <c r="H73" s="12"/>
      <c r="I73" s="12"/>
      <c r="J73" s="12"/>
      <c r="K73" s="12"/>
      <c r="L73" s="12"/>
      <c r="M73" s="12"/>
      <c r="N73" s="12"/>
      <c r="O73" s="12"/>
      <c r="P73" s="12"/>
      <c r="Q73" s="12"/>
      <c r="R73" s="12"/>
      <c r="S73" s="12"/>
      <c r="T73" s="13"/>
    </row>
    <row r="74" spans="1:21" ht="15">
      <c r="A74" s="11"/>
      <c r="B74" s="12"/>
      <c r="C74" s="22"/>
      <c r="D74" s="22"/>
      <c r="E74" s="12"/>
      <c r="F74" s="12"/>
      <c r="G74" s="12"/>
      <c r="H74" s="12"/>
      <c r="I74" s="12"/>
      <c r="J74" s="12"/>
      <c r="K74" s="12"/>
      <c r="L74" s="12"/>
      <c r="M74" s="12"/>
      <c r="N74" s="12"/>
      <c r="O74" s="12"/>
      <c r="P74" s="12"/>
      <c r="Q74" s="12"/>
      <c r="R74" s="12"/>
      <c r="S74" s="12"/>
      <c r="T74" s="13"/>
    </row>
    <row r="75" spans="1:21" ht="15">
      <c r="A75" s="11"/>
      <c r="B75" s="12"/>
      <c r="C75" s="22"/>
      <c r="D75" s="22"/>
      <c r="E75" s="12"/>
      <c r="F75" s="12"/>
      <c r="G75" s="12"/>
      <c r="H75" s="12"/>
      <c r="I75" s="12"/>
      <c r="J75" s="12"/>
      <c r="K75" s="12"/>
      <c r="L75" s="12"/>
      <c r="M75" s="12"/>
      <c r="N75" s="12"/>
      <c r="O75" s="12"/>
      <c r="P75" s="12"/>
      <c r="Q75" s="12"/>
      <c r="R75" s="12"/>
      <c r="S75" s="12"/>
      <c r="T75" s="13"/>
    </row>
  </sheetData>
  <mergeCells count="24">
    <mergeCell ref="Q5:R5"/>
    <mergeCell ref="S5:S7"/>
    <mergeCell ref="T5:T7"/>
    <mergeCell ref="R6:R7"/>
    <mergeCell ref="M6:P6"/>
    <mergeCell ref="L6:L7"/>
    <mergeCell ref="F6:F7"/>
    <mergeCell ref="K5:K7"/>
    <mergeCell ref="A2:T2"/>
    <mergeCell ref="Q6:Q7"/>
    <mergeCell ref="H5:I5"/>
    <mergeCell ref="H6:H7"/>
    <mergeCell ref="I6:I7"/>
    <mergeCell ref="J5:J7"/>
    <mergeCell ref="C5:C7"/>
    <mergeCell ref="D5:D7"/>
    <mergeCell ref="E5:E7"/>
    <mergeCell ref="F5:G5"/>
    <mergeCell ref="A3:T3"/>
    <mergeCell ref="Q4:T4"/>
    <mergeCell ref="A5:A7"/>
    <mergeCell ref="B5:B7"/>
    <mergeCell ref="L5:P5"/>
    <mergeCell ref="G6:G7"/>
  </mergeCells>
  <phoneticPr fontId="5" type="noConversion"/>
  <pageMargins left="0.47244094488188981" right="0.23622047244094491" top="0.47244094488188981" bottom="0.59055118110236227" header="0.27559055118110237" footer="0.31496062992125984"/>
  <pageSetup paperSize="9" scale="70" orientation="landscape" r:id="rId1"/>
  <headerFooter alignWithMargins="0">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7B395222CE3484E8CF56395C6AA65AB" ma:contentTypeVersion="1" ma:contentTypeDescription="Upload an image." ma:contentTypeScope="" ma:versionID="dc29d056a334a56f651a8c924c93d84e">
  <xsd:schema xmlns:xsd="http://www.w3.org/2001/XMLSchema" xmlns:xs="http://www.w3.org/2001/XMLSchema" xmlns:p="http://schemas.microsoft.com/office/2006/metadata/properties" xmlns:ns1="http://schemas.microsoft.com/sharepoint/v3" xmlns:ns2="966594D5-7BC7-4A37-ADCB-1267DA57F843" xmlns:ns3="http://schemas.microsoft.com/sharepoint/v3/fields" targetNamespace="http://schemas.microsoft.com/office/2006/metadata/properties" ma:root="true" ma:fieldsID="b98827f717af56352dd972063ead3d86" ns1:_="" ns2:_="" ns3:_="">
    <xsd:import namespace="http://schemas.microsoft.com/sharepoint/v3"/>
    <xsd:import namespace="966594D5-7BC7-4A37-ADCB-1267DA57F843"/>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6594D5-7BC7-4A37-ADCB-1267DA57F843"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966594D5-7BC7-4A37-ADCB-1267DA57F843"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A17E2277-51D5-4A50-830C-043840EF06A8}"/>
</file>

<file path=customXml/itemProps2.xml><?xml version="1.0" encoding="utf-8"?>
<ds:datastoreItem xmlns:ds="http://schemas.openxmlformats.org/officeDocument/2006/customXml" ds:itemID="{C9F49C83-E890-4B2B-B3AE-2A558B149548}"/>
</file>

<file path=customXml/itemProps3.xml><?xml version="1.0" encoding="utf-8"?>
<ds:datastoreItem xmlns:ds="http://schemas.openxmlformats.org/officeDocument/2006/customXml" ds:itemID="{73DC64E5-CBEE-401D-96FB-4B45A836A9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sw8TI4R</vt:lpstr>
      <vt:lpstr>foxz</vt:lpstr>
      <vt:lpstr>NSNN (bieu2, sở, ban, ngành)</vt:lpstr>
      <vt:lpstr>'NSNN (bieu2, sở, ban, ngành)'!Print_Area</vt:lpstr>
      <vt:lpstr>'NSNN (bieu2, sở, ban, ngành)'!Print_Titles</vt:lpstr>
    </vt:vector>
  </TitlesOfParts>
  <Company>Bach Thanh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Quoc Trinh</dc:creator>
  <cp:keywords/>
  <dc:description/>
  <cp:lastModifiedBy>Administrator</cp:lastModifiedBy>
  <cp:lastPrinted>2022-09-20T01:35:58Z</cp:lastPrinted>
  <dcterms:created xsi:type="dcterms:W3CDTF">2013-09-05T02:34:38Z</dcterms:created>
  <dcterms:modified xsi:type="dcterms:W3CDTF">2022-09-20T01:36:06Z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0x0101009148F5A04DDD49CBA7127AADA5FB792B00AADE34325A8B49CDA8BB4DB53328F2140017B395222CE3484E8CF56395C6AA65AB</vt:lpwstr>
  </property>
</Properties>
</file>